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7C3FA35-AAA0-4622-9F4A-C53810C8D9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504 " sheetId="4" r:id="rId1"/>
    <sheet name="11104" sheetId="2" r:id="rId2"/>
    <sheet name="工作表1" sheetId="3" r:id="rId3"/>
  </sheets>
  <definedNames>
    <definedName name="_xlnm.Print_Area" localSheetId="1">'11104'!$A$1:$Q$24</definedName>
    <definedName name="_xlnm.Print_Area" localSheetId="0">'11504 '!$A$1:$Q$24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24" i="4" l="1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4" i="4"/>
  <c r="W3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4" i="4"/>
  <c r="Q3" i="4"/>
  <c r="Q7" i="2"/>
  <c r="Q18" i="2" l="1"/>
  <c r="Q13" i="2"/>
  <c r="Q24" i="2"/>
  <c r="Q23" i="2" l="1"/>
  <c r="Q22" i="2"/>
  <c r="Q21" i="2"/>
  <c r="Q20" i="2"/>
  <c r="Q19" i="2"/>
  <c r="Q17" i="2"/>
  <c r="Q16" i="2"/>
  <c r="Q15" i="2"/>
  <c r="Q14" i="2"/>
  <c r="Q12" i="2"/>
  <c r="Q11" i="2"/>
  <c r="Q10" i="2"/>
  <c r="Q9" i="2"/>
  <c r="Q8" i="2"/>
  <c r="Q4" i="2"/>
  <c r="Q3" i="2"/>
</calcChain>
</file>

<file path=xl/sharedStrings.xml><?xml version="1.0" encoding="utf-8"?>
<sst xmlns="http://schemas.openxmlformats.org/spreadsheetml/2006/main" count="442" uniqueCount="182">
  <si>
    <t>主食</t>
  </si>
  <si>
    <t>主菜</t>
  </si>
  <si>
    <t>青菜</t>
  </si>
  <si>
    <t>附餐</t>
  </si>
  <si>
    <t>早點心主食</t>
  </si>
  <si>
    <t>午點心主食</t>
  </si>
  <si>
    <t>安親/課後班</t>
  </si>
  <si>
    <t>水果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</si>
  <si>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</si>
  <si>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</si>
  <si>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</si>
  <si>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</si>
  <si>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</si>
  <si>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有機米飯</t>
  </si>
  <si>
    <t>水果</t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</si>
  <si>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</si>
  <si>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</si>
  <si>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</si>
  <si>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</si>
  <si>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有機高麗菜</t>
    <phoneticPr fontId="2" type="noConversion"/>
  </si>
  <si>
    <t>A菜</t>
    <phoneticPr fontId="2" type="noConversion"/>
  </si>
  <si>
    <t>綠豆薏仁湯</t>
    <phoneticPr fontId="2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</si>
  <si>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</si>
  <si>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滷蛋+豆干*2</t>
    <phoneticPr fontId="2" type="noConversion"/>
  </si>
  <si>
    <t>南瓜濃湯</t>
    <phoneticPr fontId="2" type="noConversion"/>
  </si>
  <si>
    <t>冬瓜魚丸湯</t>
    <phoneticPr fontId="2" type="noConversion"/>
  </si>
  <si>
    <t>克林姆麵包+鮮奶</t>
    <phoneticPr fontId="2" type="noConversion"/>
  </si>
  <si>
    <r>
      <t xml:space="preserve">鮮蔬雲吞湯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</si>
  <si>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地瓜麵包+鮮奶</t>
    <phoneticPr fontId="2" type="noConversion"/>
  </si>
  <si>
    <r>
      <t xml:space="preserve">通心麵玉米濃湯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</si>
  <si>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紅豆紫米湯</t>
    <phoneticPr fontId="2" type="noConversion"/>
  </si>
  <si>
    <t>桂圓蛋糕+鮮奶</t>
    <phoneticPr fontId="2" type="noConversion"/>
  </si>
  <si>
    <t>有機荷葉白菜</t>
    <phoneticPr fontId="2" type="noConversion"/>
  </si>
  <si>
    <t>雙色花椰</t>
    <phoneticPr fontId="2" type="noConversion"/>
  </si>
  <si>
    <t>紅燒蘿蔔湯</t>
    <phoneticPr fontId="2" type="noConversion"/>
  </si>
  <si>
    <r>
      <t xml:space="preserve">麵疙瘩湯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</si>
  <si>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>玉米肉末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</si>
  <si>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t>檸檬翅小腿</t>
    <phoneticPr fontId="2" type="noConversion"/>
  </si>
  <si>
    <t>香蔥玉米蛋</t>
    <phoneticPr fontId="2" type="noConversion"/>
  </si>
  <si>
    <t>味噌燒雞丁</t>
    <phoneticPr fontId="2" type="noConversion"/>
  </si>
  <si>
    <t>杯子蛋糕+鮮奶</t>
    <phoneticPr fontId="2" type="noConversion"/>
  </si>
  <si>
    <t>炸雞塊*4</t>
    <phoneticPr fontId="2" type="noConversion"/>
  </si>
  <si>
    <r>
      <t xml:space="preserve">鮮肉包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</si>
  <si>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</si>
  <si>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t>大可頌</t>
    <phoneticPr fontId="2" type="noConversion"/>
  </si>
  <si>
    <t>燻雞麵包</t>
    <phoneticPr fontId="2" type="noConversion"/>
  </si>
  <si>
    <t>香酥魚片</t>
    <phoneticPr fontId="2" type="noConversion"/>
  </si>
  <si>
    <t>菜脯炒蛋</t>
    <phoneticPr fontId="2" type="noConversion"/>
  </si>
  <si>
    <t>芋泥包+豆漿</t>
    <phoneticPr fontId="2" type="noConversion"/>
  </si>
  <si>
    <t>芝麻包+豆漿</t>
    <phoneticPr fontId="2" type="noConversion"/>
  </si>
  <si>
    <t>日期</t>
    <phoneticPr fontId="2" type="noConversion"/>
  </si>
  <si>
    <t>星期</t>
    <phoneticPr fontId="2" type="noConversion"/>
  </si>
  <si>
    <t>副菜一</t>
    <phoneticPr fontId="2" type="noConversion"/>
  </si>
  <si>
    <t>湯品</t>
    <phoneticPr fontId="2" type="noConversion"/>
  </si>
  <si>
    <t>全穀   根莖</t>
    <phoneticPr fontId="2" type="noConversion"/>
  </si>
  <si>
    <t>蛋豆   魚肉</t>
    <phoneticPr fontId="2" type="noConversion"/>
  </si>
  <si>
    <t>油脂</t>
    <phoneticPr fontId="2" type="noConversion"/>
  </si>
  <si>
    <t>蔬菜</t>
    <phoneticPr fontId="2" type="noConversion"/>
  </si>
  <si>
    <t>水果</t>
    <phoneticPr fontId="2" type="noConversion"/>
  </si>
  <si>
    <t>熱量</t>
    <phoneticPr fontId="2" type="noConversion"/>
  </si>
  <si>
    <t>水果</t>
    <phoneticPr fontId="2" type="noConversion"/>
  </si>
  <si>
    <t>清  明  節  連  假</t>
    <phoneticPr fontId="2" type="noConversion"/>
  </si>
  <si>
    <t>綠豆QQ圓甜湯</t>
    <phoneticPr fontId="2" type="noConversion"/>
  </si>
  <si>
    <t>水果</t>
    <phoneticPr fontId="2" type="noConversion"/>
  </si>
  <si>
    <t>水果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</si>
  <si>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</si>
  <si>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</si>
  <si>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</si>
  <si>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枸杞黃瓜湯</t>
    <phoneticPr fontId="2" type="noConversion"/>
  </si>
  <si>
    <t>蛋塔</t>
    <phoneticPr fontId="2" type="noConversion"/>
  </si>
  <si>
    <t>薑絲冬瓜湯</t>
    <phoneticPr fontId="2" type="noConversion"/>
  </si>
  <si>
    <t>鹹酥雞丁</t>
    <phoneticPr fontId="2" type="noConversion"/>
  </si>
  <si>
    <t>咖哩鮑菇洋芋</t>
    <phoneticPr fontId="2" type="noConversion"/>
  </si>
  <si>
    <t>金牛角</t>
    <phoneticPr fontId="2" type="noConversion"/>
  </si>
  <si>
    <t>花枝丸*2</t>
    <phoneticPr fontId="2" type="noConversion"/>
  </si>
  <si>
    <t>芋頭西米露</t>
    <phoneticPr fontId="2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</si>
  <si>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</si>
  <si>
    <t>蔓越莓馬芬蛋糕</t>
    <phoneticPr fontId="2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</si>
  <si>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</si>
  <si>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山藥菇菇湯</t>
    <phoneticPr fontId="2" type="noConversion"/>
  </si>
  <si>
    <t>水果</t>
    <phoneticPr fontId="2" type="noConversion"/>
  </si>
  <si>
    <t>沙茶甜條</t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</si>
  <si>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</si>
  <si>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蘿蔔貢丸湯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</si>
  <si>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</si>
  <si>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</si>
  <si>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>八寶干丁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</si>
  <si>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r>
      <t xml:space="preserve">枸杞絲瓜麵線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</si>
  <si>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馬鈴薯燉肉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</si>
  <si>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毛豆三丁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</si>
  <si>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古早味米粉湯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</si>
  <si>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蕃茄蛋花湯麵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</si>
  <si>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</si>
  <si>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rPr>
        <sz val="14"/>
        <color theme="1"/>
        <rFont val="標楷體"/>
        <family val="4"/>
        <charset val="136"/>
      </rPr>
      <t xml:space="preserve">夏威夷麵包 </t>
    </r>
    <r>
      <rPr>
        <sz val="16"/>
        <color theme="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</si>
  <si>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 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</si>
  <si>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小叉燒包*2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</si>
  <si>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薏仁飯</t>
    <phoneticPr fontId="2" type="noConversion"/>
  </si>
  <si>
    <t>小米飯</t>
    <phoneticPr fontId="2" type="noConversion"/>
  </si>
  <si>
    <t>麥片飯</t>
    <phoneticPr fontId="2" type="noConversion"/>
  </si>
  <si>
    <t>糙米飯</t>
    <phoneticPr fontId="2" type="noConversion"/>
  </si>
  <si>
    <t>芝麻飯</t>
    <phoneticPr fontId="2" type="noConversion"/>
  </si>
  <si>
    <t>紫米飯</t>
    <phoneticPr fontId="2" type="noConversion"/>
  </si>
  <si>
    <t>五穀飯</t>
    <phoneticPr fontId="2" type="noConversion"/>
  </si>
  <si>
    <t>有機小白菜</t>
    <phoneticPr fontId="2" type="noConversion"/>
  </si>
  <si>
    <t>有機味美菜</t>
    <phoneticPr fontId="2" type="noConversion"/>
  </si>
  <si>
    <t>有機山菠菜</t>
    <phoneticPr fontId="2" type="noConversion"/>
  </si>
  <si>
    <r>
      <t xml:space="preserve">蕃茄肉醬義大利麵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</si>
  <si>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木須炒麵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</si>
  <si>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日式花枝丸*2</t>
    <phoneticPr fontId="2" type="noConversion"/>
  </si>
  <si>
    <t xml:space="preserve">星洲炒麵                         「豬肉原產地國」：臺灣                                </t>
    <phoneticPr fontId="2" type="noConversion"/>
  </si>
  <si>
    <t>高麗菜</t>
    <phoneticPr fontId="2" type="noConversion"/>
  </si>
  <si>
    <t>大白菜</t>
    <phoneticPr fontId="2" type="noConversion"/>
  </si>
  <si>
    <t>親子丼</t>
    <phoneticPr fontId="2" type="noConversion"/>
  </si>
  <si>
    <t>起司豬排</t>
    <phoneticPr fontId="2" type="noConversion"/>
  </si>
  <si>
    <t>海菜蒸蛋</t>
    <phoneticPr fontId="2" type="noConversion"/>
  </si>
  <si>
    <t>麻油魴魚</t>
  </si>
  <si>
    <t>菇菇玉米筍</t>
    <phoneticPr fontId="2" type="noConversion"/>
  </si>
  <si>
    <t>油菜</t>
    <phoneticPr fontId="2" type="noConversion"/>
  </si>
  <si>
    <t>培根燒洋芋</t>
    <phoneticPr fontId="2" type="noConversion"/>
  </si>
  <si>
    <t>螞蟻上樹</t>
    <phoneticPr fontId="2" type="noConversion"/>
  </si>
  <si>
    <t>牛蒡蔬菜湯</t>
    <phoneticPr fontId="2" type="noConversion"/>
  </si>
  <si>
    <t>竹筍排骨湯</t>
    <phoneticPr fontId="2" type="noConversion"/>
  </si>
  <si>
    <t>海芽蛋花湯</t>
    <phoneticPr fontId="2" type="noConversion"/>
  </si>
  <si>
    <t>菠菜</t>
    <phoneticPr fontId="2" type="noConversion"/>
  </si>
  <si>
    <t>蚵白菜</t>
  </si>
  <si>
    <t>空心菜</t>
  </si>
  <si>
    <t>大滷麵</t>
    <phoneticPr fontId="2" type="noConversion"/>
  </si>
  <si>
    <t>蝦皮蒲瓜粥</t>
    <phoneticPr fontId="2" type="noConversion"/>
  </si>
  <si>
    <t>香菇油飯</t>
    <phoneticPr fontId="2" type="noConversion"/>
  </si>
  <si>
    <t>紅豆麵包+鮮奶</t>
    <phoneticPr fontId="2" type="noConversion"/>
  </si>
  <si>
    <t>廣東粥</t>
    <phoneticPr fontId="2" type="noConversion"/>
  </si>
  <si>
    <t>肉絲湯麵</t>
    <phoneticPr fontId="2" type="noConversion"/>
  </si>
  <si>
    <t>米苔目湯</t>
    <phoneticPr fontId="2" type="noConversion"/>
  </si>
  <si>
    <t>蘿蔔糕湯</t>
    <phoneticPr fontId="2" type="noConversion"/>
  </si>
  <si>
    <t>奶皇包+豆漿</t>
    <phoneticPr fontId="2" type="noConversion"/>
  </si>
  <si>
    <t>麻油鮮蔬麵線</t>
  </si>
  <si>
    <t>香菇鹹粥</t>
  </si>
  <si>
    <t>起司麵包+鮮奶</t>
    <phoneticPr fontId="2" type="noConversion"/>
  </si>
  <si>
    <t>熱狗捲+鮮奶</t>
    <phoneticPr fontId="2" type="noConversion"/>
  </si>
  <si>
    <t>葡萄麵包+鮮奶</t>
    <phoneticPr fontId="2" type="noConversion"/>
  </si>
  <si>
    <t>泡芙</t>
    <phoneticPr fontId="2" type="noConversion"/>
  </si>
  <si>
    <t>甜不辣+貢丸+豆干</t>
    <phoneticPr fontId="2" type="noConversion"/>
  </si>
  <si>
    <t>藍莓乳酪麵包</t>
  </si>
  <si>
    <t>紅豆麻糬麵包</t>
    <phoneticPr fontId="17" type="noConversion"/>
  </si>
  <si>
    <t>熱狗麵包</t>
    <phoneticPr fontId="2" type="noConversion"/>
  </si>
  <si>
    <t>燒賣*4</t>
    <phoneticPr fontId="2" type="noConversion"/>
  </si>
  <si>
    <t>蔥花捲</t>
    <phoneticPr fontId="2" type="noConversion"/>
  </si>
  <si>
    <t>木須炒蛋</t>
  </si>
  <si>
    <t>滷白菜</t>
    <phoneticPr fontId="2" type="noConversion"/>
  </si>
  <si>
    <t>豆皮味噌湯</t>
    <phoneticPr fontId="2" type="noConversion"/>
  </si>
  <si>
    <t xml:space="preserve">牛肉麵                         </t>
    <phoneticPr fontId="2" type="noConversion"/>
  </si>
  <si>
    <t>滷蛋</t>
    <phoneticPr fontId="2" type="noConversion"/>
  </si>
  <si>
    <t>小白菜</t>
    <phoneticPr fontId="2" type="noConversion"/>
  </si>
  <si>
    <t>有機黑葉白菜</t>
    <phoneticPr fontId="2" type="noConversion"/>
  </si>
  <si>
    <t>金絲卷</t>
    <phoneticPr fontId="2" type="noConversion"/>
  </si>
  <si>
    <r>
      <t xml:space="preserve">鳳梨紅燒肉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</si>
  <si>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蔬菜味增湯</t>
    <phoneticPr fontId="2" type="noConversion"/>
  </si>
  <si>
    <t>義式蔬菜湯</t>
    <phoneticPr fontId="2" type="noConversion"/>
  </si>
  <si>
    <t>大頭菜排骨湯</t>
    <phoneticPr fontId="2" type="noConversion"/>
  </si>
  <si>
    <t>無骨雞排</t>
    <phoneticPr fontId="2" type="noConversion"/>
  </si>
  <si>
    <r>
      <t xml:space="preserve">蒙古烤肉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</si>
  <si>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番茄豆腐白菜湯</t>
    <phoneticPr fontId="2" type="noConversion"/>
  </si>
  <si>
    <t>客家炒粄條</t>
    <phoneticPr fontId="2" type="noConversion"/>
  </si>
  <si>
    <t>咖哩雞</t>
    <phoneticPr fontId="2" type="noConversion"/>
  </si>
  <si>
    <r>
      <t xml:space="preserve">泰式打拋豬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</si>
  <si>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瓜仔肉
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</si>
  <si>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115年4月份 光仁小學營養午餐菜單(小學)-</t>
    <phoneticPr fontId="2" type="noConversion"/>
  </si>
  <si>
    <r>
      <t xml:space="preserve">廣東粥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</si>
  <si>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紅豆麥片湯</t>
    <phoneticPr fontId="2" type="noConversion"/>
  </si>
  <si>
    <t>高麗菜</t>
  </si>
  <si>
    <t>玉米濃湯螺旋麵</t>
    <phoneticPr fontId="2" type="noConversion"/>
  </si>
  <si>
    <t>漢堡</t>
    <phoneticPr fontId="2" type="noConversion"/>
  </si>
  <si>
    <t xml:space="preserve">卡拉雞腿排                   </t>
    <phoneticPr fontId="2" type="noConversion"/>
  </si>
  <si>
    <t>芝麻包</t>
    <phoneticPr fontId="2" type="noConversion"/>
  </si>
  <si>
    <t>醬爆雞丁</t>
    <phoneticPr fontId="2" type="noConversion"/>
  </si>
  <si>
    <t>古早味蒸魚</t>
    <phoneticPr fontId="2" type="noConversion"/>
  </si>
  <si>
    <t>全穀   雜糧</t>
    <phoneticPr fontId="2" type="noConversion"/>
  </si>
  <si>
    <t>豆魚
蛋肉</t>
    <phoneticPr fontId="2" type="noConversion"/>
  </si>
  <si>
    <r>
      <rPr>
        <b/>
        <sz val="24"/>
        <rFont val="標楷體"/>
        <family val="4"/>
        <charset val="136"/>
      </rPr>
      <t>掌握食安重點，安心食用草仔粿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草仔粿是臺灣傳統節慶與民間日常不可或缺的糕點之一，常見於清明節或拜拜儀式中，濃濃的草香與Q彈的外皮總讓人一口接一口。除了好吃，對草仔粿的製作方式與保存方法，民眾也要多加注意，才能吃得安心。
   草仔粿因獨特的糯米外皮與豐富內餡而深受大眾喜愛，其綠色外皮是以清明時節常見的「鼠麴草」為材料，現今也有人以艾草或青草汁取代。然而，草仔粿屬於高水活性食品，保存不易，若存放不當，可能會導致變質或影響風味。食品藥物管理署（下稱食藥署）邀請中國醫藥大學營養學系教授兼健康照護學院徐國強副院長，分享草仔粿的選購與保存技巧，讓消費者在享用美味傳統小吃的同時，也能確保食品安全與最佳口感。
</t>
    </r>
    <r>
      <rPr>
        <sz val="16"/>
        <rFont val="標楷體"/>
        <family val="4"/>
        <charset val="136"/>
      </rPr>
      <t>食用注意事項</t>
    </r>
    <r>
      <rPr>
        <sz val="14"/>
        <rFont val="標楷體"/>
        <family val="4"/>
        <charset val="136"/>
      </rPr>
      <t xml:space="preserve">
   徐國強副院長表示，草仔粿雖然好吃，但在食用上仍有一些小細節需要注意。首先，由於外皮通常以糯米粉及在來米粉製成，因糯米容易造成腸胃不適或消化困難，腸胃功能較弱或年長者，建議適量食用；另外因草仔粿的碳水化合物含量較高，糖尿病患者，也應控制攝取量。
</t>
    </r>
    <r>
      <rPr>
        <sz val="16"/>
        <rFont val="標楷體"/>
        <family val="4"/>
        <charset val="136"/>
      </rPr>
      <t>保存與加熱技巧</t>
    </r>
    <r>
      <rPr>
        <sz val="14"/>
        <rFont val="標楷體"/>
        <family val="4"/>
        <charset val="136"/>
      </rPr>
      <t xml:space="preserve">
   如果當天吃不完，應將草仔粿冷藏於4℃以下，可延長保存1～2天；冷凍則可保存約1週，但必須確保完全冷卻後再放入密封袋中冷凍，避免水氣造成冰晶結塊。復熱方式建議以電鍋蒸熱，約10～15分鐘，使內餡與外皮皆能均勻加熱，維持最佳口感；若以微波爐加熱，建議在粿上蓋濕紙巾，避免外皮乾硬。
</t>
    </r>
    <r>
      <rPr>
        <sz val="16"/>
        <rFont val="標楷體"/>
        <family val="4"/>
        <charset val="136"/>
      </rPr>
      <t>選購前必知食安重點</t>
    </r>
    <r>
      <rPr>
        <sz val="14"/>
        <rFont val="標楷體"/>
        <family val="4"/>
        <charset val="136"/>
      </rPr>
      <t xml:space="preserve">
   判斷草仔粿是否新鮮，可從外觀與氣味下手。新鮮草仔粿表面光滑有彈性，無異味、無黏手現象。若發現表面泛白、出水、變硬，甚至出現酸味或發霉，皆為變質跡象，應避免食用。
   最後，徐國強副院長提醒，傳統市場與糕餅店常可見販售草仔粿，民眾在選購時，建議挑選信譽良好、販售環境整潔且具完善保存設備的店家，並留意相關產品標示與製造商資訊。同時，不購買來源不明、氣味異常或外觀有異的產品，以確保食用安全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2" type="noConversion"/>
  </si>
  <si>
    <t>夏威夷麵包</t>
    <phoneticPr fontId="2" type="noConversion"/>
  </si>
  <si>
    <t>香酥魚</t>
    <phoneticPr fontId="2" type="noConversion"/>
  </si>
  <si>
    <t>115年4月份 光仁小學營養午餐菜單(幼兒園)-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</si>
</sst>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aaa"/>
  </numFmts>
  <fonts count="2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9"/>
      <name val="標楷體"/>
      <family val="4"/>
      <charset val="136"/>
    </font>
    <font>
      <sz val="18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b/>
      <sz val="24"/>
      <name val="標楷體"/>
      <family val="4"/>
      <charset val="136"/>
    </font>
    <font>
      <sz val="14"/>
      <name val="標楷體"/>
      <family val="4"/>
      <charset val="136"/>
    </font>
    <font>
      <sz val="15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8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</cellStyleXfs>
  <cellXfs count="176">
    <xf numFmtId="0" fontId="0" fillId="0" borderId="0" xfId="0">
      <alignment vertical="center"/>
    </xf>
    <xf numFmtId="0" fontId="4" fillId="2" borderId="25" xfId="0" applyFont="1" applyFill="1" applyBorder="1" applyAlignment="1">
      <alignment horizontal="center" vertical="center" wrapText="1" shrinkToFit="1"/>
    </xf>
    <xf numFmtId="0" fontId="4" fillId="2" borderId="26" xfId="0" applyFont="1" applyFill="1" applyBorder="1" applyAlignment="1">
      <alignment horizontal="center" vertical="center" wrapText="1" shrinkToFit="1"/>
    </xf>
    <xf numFmtId="0" fontId="5" fillId="2" borderId="27" xfId="0" applyFont="1" applyFill="1" applyBorder="1" applyAlignment="1">
      <alignment horizontal="center" vertical="center" shrinkToFit="1"/>
    </xf>
    <xf numFmtId="0" fontId="5" fillId="2" borderId="28" xfId="0" applyFont="1" applyFill="1" applyBorder="1" applyAlignment="1">
      <alignment horizontal="center" vertical="center" shrinkToFit="1"/>
    </xf>
    <xf numFmtId="0" fontId="5" fillId="2" borderId="29" xfId="0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177" fontId="3" fillId="0" borderId="0" xfId="0" applyNumberFormat="1" applyFont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>
      <alignment horizontal="center" vertical="distributed" wrapText="1" shrinkToFit="1"/>
    </xf>
    <xf numFmtId="0" fontId="3" fillId="2" borderId="22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3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9" fillId="2" borderId="1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9" fillId="2" borderId="14" xfId="0" applyFont="1" applyFill="1" applyBorder="1" applyAlignment="1">
      <alignment horizontal="center" vertical="center" wrapText="1" shrinkToFit="1"/>
    </xf>
    <xf numFmtId="0" fontId="9" fillId="2" borderId="1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locked="0"/>
    </xf>
    <xf numFmtId="0" fontId="9" fillId="2" borderId="3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9" fillId="2" borderId="32" xfId="0" applyFont="1" applyFill="1" applyBorder="1" applyAlignment="1">
      <alignment horizontal="center" vertical="center" wrapText="1" shrinkToFit="1"/>
    </xf>
    <xf numFmtId="0" fontId="0" fillId="2" borderId="0" xfId="0" applyFill="1">
      <alignment vertical="center"/>
    </xf>
    <xf numFmtId="0" fontId="15" fillId="2" borderId="0" xfId="0" applyFont="1" applyFill="1">
      <alignment vertical="center"/>
    </xf>
    <xf numFmtId="0" fontId="9" fillId="2" borderId="12" xfId="0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distributed" wrapText="1" shrinkToFit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Alignment="1">
      <alignment horizontal="center" vertical="center" wrapText="1" shrinkToFit="1"/>
    </xf>
    <xf numFmtId="0" fontId="9" fillId="0" borderId="13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3" fillId="2" borderId="5" xfId="0" applyFont="1" applyFill="1" applyBorder="1" applyAlignment="1" applyProtection="1">
      <alignment horizontal="center" vertical="center" wrapText="1" shrinkToFi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 shrinkToFit="1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2" borderId="40" xfId="0" applyFont="1" applyFill="1" applyBorder="1" applyAlignment="1">
      <alignment horizontal="center" vertical="center" shrinkToFit="1"/>
    </xf>
    <xf numFmtId="0" fontId="3" fillId="2" borderId="41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4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distributed" wrapText="1" shrinkToFit="1"/>
    </xf>
    <xf numFmtId="176" fontId="3" fillId="2" borderId="10" xfId="0" applyNumberFormat="1" applyFont="1" applyFill="1" applyBorder="1" applyAlignment="1">
      <alignment horizontal="center" vertical="distributed" wrapText="1" shrinkToFit="1"/>
    </xf>
    <xf numFmtId="0" fontId="0" fillId="2" borderId="44" xfId="0" applyFill="1" applyBorder="1">
      <alignment vertical="center"/>
    </xf>
    <xf numFmtId="0" fontId="15" fillId="2" borderId="44" xfId="0" applyFont="1" applyFill="1" applyBorder="1">
      <alignment vertical="center"/>
    </xf>
    <xf numFmtId="0" fontId="18" fillId="2" borderId="44" xfId="0" applyFont="1" applyFill="1" applyBorder="1">
      <alignment vertical="center"/>
    </xf>
    <xf numFmtId="177" fontId="3" fillId="2" borderId="43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4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 shrinkToFit="1"/>
      <protection locked="0"/>
    </xf>
    <xf numFmtId="177" fontId="3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wrapText="1" shrinkToFit="1"/>
    </xf>
    <xf numFmtId="0" fontId="9" fillId="0" borderId="8" xfId="0" applyFont="1" applyBorder="1" applyAlignment="1">
      <alignment horizontal="center" vertical="center" wrapText="1"/>
    </xf>
    <xf numFmtId="177" fontId="3" fillId="2" borderId="3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7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>
      <alignment horizontal="center" vertical="center" shrinkToFit="1"/>
    </xf>
    <xf numFmtId="0" fontId="9" fillId="2" borderId="48" xfId="0" applyFont="1" applyFill="1" applyBorder="1" applyAlignment="1">
      <alignment horizontal="center" vertical="center" wrapText="1" shrinkToFit="1"/>
    </xf>
    <xf numFmtId="0" fontId="3" fillId="0" borderId="46" xfId="0" applyFont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shrinkToFit="1"/>
    </xf>
    <xf numFmtId="0" fontId="3" fillId="2" borderId="0" xfId="0" applyFont="1" applyFill="1" applyAlignment="1" applyProtection="1">
      <alignment horizontal="center" vertical="center" wrapText="1" shrinkToFit="1"/>
      <protection locked="0"/>
    </xf>
    <xf numFmtId="0" fontId="9" fillId="0" borderId="35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hidden="1"/>
    </xf>
    <xf numFmtId="0" fontId="3" fillId="2" borderId="35" xfId="0" applyFont="1" applyFill="1" applyBorder="1" applyAlignment="1" applyProtection="1">
      <alignment horizontal="center" vertical="center" wrapText="1" shrinkToFit="1"/>
      <protection hidden="1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0" fontId="9" fillId="2" borderId="44" xfId="0" applyFont="1" applyFill="1" applyBorder="1" applyAlignment="1">
      <alignment horizontal="center" vertical="center" wrapText="1" shrinkToFit="1"/>
    </xf>
    <xf numFmtId="0" fontId="9" fillId="2" borderId="49" xfId="0" applyFont="1" applyFill="1" applyBorder="1" applyAlignment="1">
      <alignment horizontal="center" vertical="center" wrapText="1" shrinkToFit="1"/>
    </xf>
    <xf numFmtId="0" fontId="9" fillId="3" borderId="50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hidden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9" fillId="3" borderId="44" xfId="0" applyFont="1" applyFill="1" applyBorder="1" applyAlignment="1">
      <alignment horizontal="center" vertical="center" shrinkToFit="1"/>
    </xf>
    <xf numFmtId="177" fontId="3" fillId="2" borderId="49" xfId="0" applyNumberFormat="1" applyFont="1" applyFill="1" applyBorder="1" applyAlignment="1" applyProtection="1">
      <alignment horizontal="center" vertical="center" shrinkToFit="1"/>
      <protection locked="0"/>
    </xf>
    <xf numFmtId="0" fontId="11" fillId="2" borderId="64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176" fontId="3" fillId="2" borderId="66" xfId="0" applyNumberFormat="1" applyFont="1" applyFill="1" applyBorder="1" applyAlignment="1">
      <alignment horizontal="center" vertical="distributed" wrapText="1" shrinkToFit="1"/>
    </xf>
    <xf numFmtId="0" fontId="3" fillId="2" borderId="2" xfId="0" applyFont="1" applyFill="1" applyBorder="1" applyAlignment="1">
      <alignment horizontal="center" vertical="center" shrinkToFit="1"/>
    </xf>
    <xf numFmtId="0" fontId="9" fillId="3" borderId="43" xfId="0" applyFont="1" applyFill="1" applyBorder="1" applyAlignment="1">
      <alignment horizontal="center" vertical="center" shrinkToFit="1"/>
    </xf>
    <xf numFmtId="0" fontId="3" fillId="2" borderId="43" xfId="0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Border="1" applyAlignment="1">
      <alignment horizontal="center" vertical="center" wrapText="1" shrinkToFit="1"/>
    </xf>
    <xf numFmtId="0" fontId="11" fillId="2" borderId="67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3" fillId="2" borderId="50" xfId="0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shrinkToFi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hidden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177" fontId="3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8" xfId="0" applyFont="1" applyBorder="1" applyAlignment="1">
      <alignment horizontal="center" vertical="center" wrapText="1" shrinkToFit="1"/>
    </xf>
    <xf numFmtId="0" fontId="3" fillId="2" borderId="72" xfId="0" applyFont="1" applyFill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 shrinkToFit="1"/>
    </xf>
    <xf numFmtId="0" fontId="9" fillId="2" borderId="39" xfId="0" applyFont="1" applyFill="1" applyBorder="1" applyAlignment="1">
      <alignment horizontal="center" vertical="center" wrapText="1" shrinkToFit="1"/>
    </xf>
    <xf numFmtId="176" fontId="3" fillId="2" borderId="77" xfId="0" applyNumberFormat="1" applyFont="1" applyFill="1" applyBorder="1" applyAlignment="1">
      <alignment horizontal="center" vertical="distributed" wrapText="1" shrinkToFit="1"/>
    </xf>
    <xf numFmtId="176" fontId="3" fillId="2" borderId="54" xfId="0" applyNumberFormat="1" applyFont="1" applyFill="1" applyBorder="1" applyAlignment="1">
      <alignment horizontal="center" vertical="distributed" wrapText="1" shrinkToFit="1"/>
    </xf>
    <xf numFmtId="176" fontId="3" fillId="2" borderId="11" xfId="0" applyNumberFormat="1" applyFont="1" applyFill="1" applyBorder="1" applyAlignment="1">
      <alignment horizontal="center" vertical="distributed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locked="0"/>
    </xf>
    <xf numFmtId="0" fontId="3" fillId="2" borderId="49" xfId="0" applyFont="1" applyFill="1" applyBorder="1" applyAlignment="1" applyProtection="1">
      <alignment horizontal="center" vertical="center" wrapText="1"/>
      <protection locked="0"/>
    </xf>
    <xf numFmtId="0" fontId="9" fillId="2" borderId="49" xfId="0" applyFont="1" applyFill="1" applyBorder="1" applyAlignment="1">
      <alignment horizontal="center" vertical="center" shrinkToFit="1"/>
    </xf>
    <xf numFmtId="0" fontId="9" fillId="2" borderId="78" xfId="0" applyFont="1" applyFill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42" xfId="0" applyFont="1" applyFill="1" applyBorder="1" applyAlignment="1" applyProtection="1">
      <alignment horizontal="center" vertical="center" wrapText="1" shrinkToFit="1"/>
      <protection locked="0"/>
    </xf>
    <xf numFmtId="0" fontId="6" fillId="2" borderId="79" xfId="0" applyFont="1" applyFill="1" applyBorder="1" applyAlignment="1">
      <alignment horizontal="center" vertical="center" wrapText="1" shrinkToFit="1"/>
    </xf>
    <xf numFmtId="0" fontId="6" fillId="2" borderId="78" xfId="0" applyFont="1" applyFill="1" applyBorder="1" applyAlignment="1">
      <alignment horizontal="center" vertical="center" wrapText="1" shrinkToFit="1"/>
    </xf>
    <xf numFmtId="0" fontId="6" fillId="2" borderId="80" xfId="0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14" xfId="0" applyFont="1" applyFill="1" applyBorder="1" applyAlignment="1">
      <alignment horizontal="center" vertical="center" wrapText="1" shrinkToFit="1"/>
    </xf>
    <xf numFmtId="0" fontId="6" fillId="2" borderId="76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40" xfId="0" applyFont="1" applyFill="1" applyBorder="1" applyAlignment="1" applyProtection="1">
      <alignment horizontal="center" vertical="center" wrapText="1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hidden="1"/>
    </xf>
    <xf numFmtId="0" fontId="11" fillId="2" borderId="32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hidden="1"/>
    </xf>
    <xf numFmtId="0" fontId="11" fillId="2" borderId="18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Font="1" applyFill="1" applyBorder="1" applyAlignment="1" applyProtection="1">
      <alignment horizontal="center" vertical="center" wrapText="1" shrinkToFit="1"/>
      <protection locked="0"/>
    </xf>
    <xf numFmtId="0" fontId="16" fillId="0" borderId="22" xfId="0" applyFont="1" applyBorder="1" applyAlignment="1">
      <alignment horizontal="left" vertical="top" wrapText="1"/>
    </xf>
    <xf numFmtId="0" fontId="16" fillId="0" borderId="23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6" fillId="2" borderId="19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9" xfId="0" applyFont="1" applyFill="1" applyBorder="1" applyAlignment="1" applyProtection="1">
      <alignment horizontal="center" vertical="center" wrapText="1" shrinkToFit="1"/>
      <protection locked="0"/>
    </xf>
  </cellXfs>
  <cellStyles count="4">
    <cellStyle name="一般" xfId="0" builtinId="0"/>
    <cellStyle name="一般 2" xfId="1" xr:uid="{00000000-0005-0000-0000-000001000000}"/>
    <cellStyle name="一般 3" xfId="2" xr:uid="{00000000-0005-0000-0000-000002000000}"/>
    <cellStyle name="一般 4" xfId="3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1" name="Shape 7">
          <a:extLst>
            <a:ext uri="{FF2B5EF4-FFF2-40B4-BE49-F238E27FC236}">
              <a16:creationId xmlns:a16="http://schemas.microsoft.com/office/drawing/2014/main" id="{D995E0A5-AC06-4319-ABCB-086AE63ADD24}"/>
            </a:ext>
          </a:extLst>
        </xdr:cNvPr>
        <xdr:cNvCxnSpPr/>
      </xdr:nvCxnSpPr>
      <xdr:spPr>
        <a:xfrm flipH="1">
          <a:off x="8248650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id="{8899966E-FACD-4E96-9F9A-F8209225D7A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id="{A7E6D3B0-6CA8-4CDE-9AF2-A46B5667E3B4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id="{348DB13D-CA61-4D9C-A1D0-4DA1748FF1DB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4" name="直線接點 23">
          <a:extLst>
            <a:ext uri="{FF2B5EF4-FFF2-40B4-BE49-F238E27FC236}">
              <a16:creationId xmlns:a16="http://schemas.microsoft.com/office/drawing/2014/main" id="{742A8B8A-0A42-4C10-9163-470D08AE7EFD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5" name="直線接點 24">
          <a:extLst>
            <a:ext uri="{FF2B5EF4-FFF2-40B4-BE49-F238E27FC236}">
              <a16:creationId xmlns:a16="http://schemas.microsoft.com/office/drawing/2014/main" id="{35F75979-9371-4FE8-A064-3C2211C32241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6" name="直線接點 25">
          <a:extLst>
            <a:ext uri="{FF2B5EF4-FFF2-40B4-BE49-F238E27FC236}">
              <a16:creationId xmlns:a16="http://schemas.microsoft.com/office/drawing/2014/main" id="{6273094E-A49C-4DD1-A104-0D2E78B7B108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7" name="直線接點 26">
          <a:extLst>
            <a:ext uri="{FF2B5EF4-FFF2-40B4-BE49-F238E27FC236}">
              <a16:creationId xmlns:a16="http://schemas.microsoft.com/office/drawing/2014/main" id="{5D10DC6E-7985-4EC9-811B-146AA1BD2791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8" name="直線接點 27">
          <a:extLst>
            <a:ext uri="{FF2B5EF4-FFF2-40B4-BE49-F238E27FC236}">
              <a16:creationId xmlns:a16="http://schemas.microsoft.com/office/drawing/2014/main" id="{7E98F9ED-E5AB-4A5A-B5A5-CF8660C44E29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9" name="直線接點 28">
          <a:extLst>
            <a:ext uri="{FF2B5EF4-FFF2-40B4-BE49-F238E27FC236}">
              <a16:creationId xmlns:a16="http://schemas.microsoft.com/office/drawing/2014/main" id="{FE8687FC-0477-448B-A80B-A6680D548F4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4" name="直線接點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8" name="直線接點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9" name="直線接點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10" name="直線接點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4" name="Shape 7">
          <a:extLst>
            <a:ext uri="{FF2B5EF4-FFF2-40B4-BE49-F238E27FC236}">
              <a16:creationId xmlns:a16="http://schemas.microsoft.com/office/drawing/2014/main" id="{D9F4B251-AC69-4C28-9AD4-B692A995C8FF}"/>
            </a:ext>
          </a:extLst>
        </xdr:cNvPr>
        <xdr:cNvCxnSpPr/>
      </xdr:nvCxnSpPr>
      <xdr:spPr>
        <a:xfrm flipH="1">
          <a:off x="8245929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AD2CB-3978-4EC3-9D25-1EA250949043}">
  <sheetPr>
    <pageSetUpPr fitToPage="1"/>
  </sheetPr>
  <dimension ref="A1:W44"/>
  <sheetViews>
    <sheetView tabSelected="1" topLeftCell="A14" zoomScale="70" zoomScaleNormal="70" zoomScaleSheetLayoutView="70" zoomScalePageLayoutView="50" workbookViewId="0">
      <selection sqref="A1:K1"/>
    </sheetView>
  </sheetViews>
  <sheetFormatPr defaultRowHeight="16.5" x14ac:dyDescent="0.25"/>
  <cols>
    <col min="1" max="1" width="13.375" customWidth="1"/>
    <col min="2" max="2" width="7.375" bestFit="1" customWidth="1"/>
    <col min="3" max="3" width="15.125" customWidth="1"/>
    <col min="4" max="4" width="27.75" style="6" customWidth="1"/>
    <col min="5" max="5" width="25.25" style="6" customWidth="1"/>
    <col min="6" max="6" width="19.375" customWidth="1"/>
    <col min="7" max="7" width="25.5" style="6" customWidth="1"/>
    <col min="8" max="8" width="8.625" customWidth="1"/>
    <col min="9" max="9" width="27.5" customWidth="1"/>
    <col min="10" max="10" width="25.5" customWidth="1"/>
    <col min="11" max="11" width="24.25" style="6" customWidth="1"/>
    <col min="12" max="12" width="7.125" hidden="1" customWidth="1"/>
    <col min="13" max="13" width="5.875" hidden="1" customWidth="1"/>
    <col min="14" max="14" width="5.375" hidden="1" customWidth="1"/>
    <col min="15" max="16" width="5.75" hidden="1" customWidth="1"/>
    <col min="17" max="17" width="6.875" hidden="1" customWidth="1"/>
    <col min="18" max="23" width="6.125" customWidth="1"/>
  </cols>
  <sheetData>
    <row r="1" spans="1:23" ht="33" thickBot="1" x14ac:dyDescent="0.3">
      <c r="A1" s="160" t="s">
        <v>181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3" ht="39.75" customHeight="1" thickBot="1" x14ac:dyDescent="0.3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7</v>
      </c>
      <c r="Q2" s="5" t="s">
        <v>59</v>
      </c>
      <c r="R2" s="2" t="s">
        <v>176</v>
      </c>
      <c r="S2" s="2" t="s">
        <v>177</v>
      </c>
      <c r="T2" s="3" t="s">
        <v>56</v>
      </c>
      <c r="U2" s="3" t="s">
        <v>57</v>
      </c>
      <c r="V2" s="4" t="s">
        <v>7</v>
      </c>
      <c r="W2" s="5" t="s">
        <v>59</v>
      </c>
    </row>
    <row r="3" spans="1:23" ht="45" customHeight="1" thickBot="1" x14ac:dyDescent="0.3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7</v>
      </c>
      <c r="I3" s="32" t="s">
        <v>84</v>
      </c>
      <c r="J3" s="24" t="s">
        <v>31</v>
      </c>
      <c r="K3" s="49" t="s">
        <v>179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101">
        <v>4.2</v>
      </c>
      <c r="S3" s="102">
        <v>2.1</v>
      </c>
      <c r="T3" s="102">
        <v>2.5</v>
      </c>
      <c r="U3" s="102">
        <v>1.8</v>
      </c>
      <c r="V3" s="102">
        <v>1</v>
      </c>
      <c r="W3" s="103">
        <f t="shared" ref="W3:W11" si="1">R3*70+S3*75+T3*45+U3*24+V3*60</f>
        <v>667.2</v>
      </c>
    </row>
    <row r="4" spans="1:23" ht="45" customHeight="1" thickBot="1" x14ac:dyDescent="0.3">
      <c r="A4" s="43">
        <v>46114</v>
      </c>
      <c r="B4" s="31" t="s">
        <v>11</v>
      </c>
      <c r="C4" s="161" t="s">
        <v>171</v>
      </c>
      <c r="D4" s="162"/>
      <c r="E4" s="145" t="s">
        <v>172</v>
      </c>
      <c r="F4" s="82" t="s">
        <v>169</v>
      </c>
      <c r="G4" s="146" t="s">
        <v>170</v>
      </c>
      <c r="H4" s="147" t="s">
        <v>7</v>
      </c>
      <c r="I4" s="97" t="s">
        <v>16</v>
      </c>
      <c r="J4" s="148" t="s">
        <v>27</v>
      </c>
      <c r="K4" s="97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137">
        <v>4.7</v>
      </c>
      <c r="S4" s="138">
        <v>2.5</v>
      </c>
      <c r="T4" s="138">
        <v>2.5</v>
      </c>
      <c r="U4" s="138">
        <v>1.2</v>
      </c>
      <c r="V4" s="138">
        <v>1</v>
      </c>
      <c r="W4" s="139">
        <f t="shared" si="1"/>
        <v>717.8</v>
      </c>
    </row>
    <row r="5" spans="1:23" ht="45" customHeight="1" x14ac:dyDescent="0.25">
      <c r="A5" s="43">
        <v>46115</v>
      </c>
      <c r="B5" s="17" t="s">
        <v>12</v>
      </c>
      <c r="C5" s="154" t="s">
        <v>61</v>
      </c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6"/>
    </row>
    <row r="6" spans="1:23" ht="45" customHeight="1" x14ac:dyDescent="0.25">
      <c r="A6" s="142">
        <v>46118</v>
      </c>
      <c r="B6" s="66" t="s">
        <v>8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9"/>
    </row>
    <row r="7" spans="1:23" ht="45" customHeight="1" x14ac:dyDescent="0.25">
      <c r="A7" s="143">
        <v>46119</v>
      </c>
      <c r="B7" s="68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7</v>
      </c>
      <c r="I7" s="25" t="s">
        <v>126</v>
      </c>
      <c r="J7" s="25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137">
        <v>4.3</v>
      </c>
      <c r="S7" s="138">
        <v>2.5</v>
      </c>
      <c r="T7" s="138">
        <v>2.2000000000000002</v>
      </c>
      <c r="U7" s="138">
        <v>1.3</v>
      </c>
      <c r="V7" s="138">
        <v>1</v>
      </c>
      <c r="W7" s="139">
        <f t="shared" si="1"/>
        <v>678.7</v>
      </c>
    </row>
    <row r="8" spans="1:23" ht="45" customHeight="1" x14ac:dyDescent="0.25">
      <c r="A8" s="143">
        <v>46120</v>
      </c>
      <c r="B8" s="68" t="s">
        <v>10</v>
      </c>
      <c r="C8" s="76" t="s">
        <v>97</v>
      </c>
      <c r="D8" s="21" t="s">
        <v>71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4" si="2">L8*70+M8*75+N8*45+O8*24+P8*60</f>
        <v>658.8</v>
      </c>
      <c r="R8" s="107">
        <v>4.5</v>
      </c>
      <c r="S8" s="108">
        <v>2.2999999999999998</v>
      </c>
      <c r="T8" s="108">
        <v>2.2000000000000002</v>
      </c>
      <c r="U8" s="108">
        <v>2</v>
      </c>
      <c r="V8" s="108">
        <v>1</v>
      </c>
      <c r="W8" s="109">
        <f t="shared" si="1"/>
        <v>694.5</v>
      </c>
    </row>
    <row r="9" spans="1:23" ht="45" customHeight="1" x14ac:dyDescent="0.25">
      <c r="A9" s="143">
        <v>46121</v>
      </c>
      <c r="B9" s="68" t="s">
        <v>11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2"/>
        <v>707.1</v>
      </c>
      <c r="R9" s="107">
        <v>4.3</v>
      </c>
      <c r="S9" s="108">
        <v>2.6</v>
      </c>
      <c r="T9" s="108">
        <v>2.5</v>
      </c>
      <c r="U9" s="108">
        <v>1.2</v>
      </c>
      <c r="V9" s="108">
        <v>1</v>
      </c>
      <c r="W9" s="109">
        <f t="shared" si="1"/>
        <v>697.3</v>
      </c>
    </row>
    <row r="10" spans="1:23" ht="45" customHeight="1" thickBot="1" x14ac:dyDescent="0.3">
      <c r="A10" s="144">
        <v>46122</v>
      </c>
      <c r="B10" s="66" t="s">
        <v>12</v>
      </c>
      <c r="C10" s="114" t="s">
        <v>98</v>
      </c>
      <c r="D10" s="95" t="s">
        <v>180</v>
      </c>
      <c r="E10" s="94" t="s">
        <v>38</v>
      </c>
      <c r="F10" s="115" t="s">
        <v>33</v>
      </c>
      <c r="G10" s="88" t="s">
        <v>156</v>
      </c>
      <c r="H10" s="84" t="s">
        <v>7</v>
      </c>
      <c r="I10" s="140" t="s">
        <v>131</v>
      </c>
      <c r="J10" s="87" t="s">
        <v>49</v>
      </c>
      <c r="K10" s="89" t="s">
        <v>44</v>
      </c>
      <c r="L10" s="116">
        <v>4.5</v>
      </c>
      <c r="M10" s="117">
        <v>2.6</v>
      </c>
      <c r="N10" s="117">
        <v>2.5</v>
      </c>
      <c r="O10" s="117">
        <v>1.5</v>
      </c>
      <c r="P10" s="117">
        <v>1</v>
      </c>
      <c r="Q10" s="56">
        <f t="shared" si="2"/>
        <v>718.5</v>
      </c>
      <c r="R10" s="113">
        <v>4.2</v>
      </c>
      <c r="S10" s="105">
        <v>2.5</v>
      </c>
      <c r="T10" s="105">
        <v>2</v>
      </c>
      <c r="U10" s="105">
        <v>1.7</v>
      </c>
      <c r="V10" s="105">
        <v>1</v>
      </c>
      <c r="W10" s="106">
        <f t="shared" si="1"/>
        <v>672.3</v>
      </c>
    </row>
    <row r="11" spans="1:23" ht="45" customHeight="1" x14ac:dyDescent="0.25">
      <c r="A11" s="118">
        <v>46125</v>
      </c>
      <c r="B11" s="119" t="s">
        <v>8</v>
      </c>
      <c r="C11" s="120" t="s">
        <v>13</v>
      </c>
      <c r="D11" s="99" t="s">
        <v>112</v>
      </c>
      <c r="E11" s="18" t="s">
        <v>116</v>
      </c>
      <c r="F11" s="44" t="s">
        <v>153</v>
      </c>
      <c r="G11" s="121" t="s">
        <v>68</v>
      </c>
      <c r="H11" s="28" t="s">
        <v>7</v>
      </c>
      <c r="I11" s="97" t="s">
        <v>87</v>
      </c>
      <c r="J11" s="32" t="s">
        <v>40</v>
      </c>
      <c r="K11" s="122" t="s">
        <v>69</v>
      </c>
      <c r="L11" s="123">
        <v>4.2</v>
      </c>
      <c r="M11" s="124">
        <v>2.6</v>
      </c>
      <c r="N11" s="124">
        <v>3</v>
      </c>
      <c r="O11" s="124">
        <v>1.1000000000000001</v>
      </c>
      <c r="P11" s="124">
        <v>1</v>
      </c>
      <c r="Q11" s="125">
        <f t="shared" si="2"/>
        <v>710.4</v>
      </c>
      <c r="R11" s="126">
        <v>4.3</v>
      </c>
      <c r="S11" s="127">
        <v>2.2000000000000002</v>
      </c>
      <c r="T11" s="127">
        <v>2.5</v>
      </c>
      <c r="U11" s="127">
        <v>1.8</v>
      </c>
      <c r="V11" s="127">
        <v>1</v>
      </c>
      <c r="W11" s="128">
        <f t="shared" si="1"/>
        <v>681.7</v>
      </c>
    </row>
    <row r="12" spans="1:23" ht="45" customHeight="1" x14ac:dyDescent="0.25">
      <c r="A12" s="70">
        <v>46126</v>
      </c>
      <c r="B12" s="20" t="s">
        <v>9</v>
      </c>
      <c r="C12" s="98" t="s">
        <v>13</v>
      </c>
      <c r="D12" s="21" t="s">
        <v>88</v>
      </c>
      <c r="E12" s="21" t="s">
        <v>89</v>
      </c>
      <c r="F12" s="34" t="s">
        <v>104</v>
      </c>
      <c r="G12" s="21" t="s">
        <v>70</v>
      </c>
      <c r="H12" s="22" t="s">
        <v>7</v>
      </c>
      <c r="I12" s="30" t="s">
        <v>90</v>
      </c>
      <c r="J12" s="91" t="s">
        <v>29</v>
      </c>
      <c r="K12" s="90" t="s">
        <v>154</v>
      </c>
      <c r="L12" s="57">
        <v>4.4000000000000004</v>
      </c>
      <c r="M12" s="58">
        <v>2.5</v>
      </c>
      <c r="N12" s="58">
        <v>2.4</v>
      </c>
      <c r="O12" s="58">
        <v>1.2</v>
      </c>
      <c r="P12" s="58">
        <v>1</v>
      </c>
      <c r="Q12" s="104">
        <f t="shared" si="2"/>
        <v>692.3</v>
      </c>
      <c r="R12" s="107">
        <v>4.5</v>
      </c>
      <c r="S12" s="108">
        <v>2.2999999999999998</v>
      </c>
      <c r="T12" s="108">
        <v>2</v>
      </c>
      <c r="U12" s="108">
        <v>1.6</v>
      </c>
      <c r="V12" s="108">
        <v>1</v>
      </c>
      <c r="W12" s="109">
        <f>R12*70+S12*75+T12*45+U12*24+V12*60+20</f>
        <v>695.9</v>
      </c>
    </row>
    <row r="13" spans="1:23" ht="45" customHeight="1" x14ac:dyDescent="0.25">
      <c r="A13" s="70">
        <v>46127</v>
      </c>
      <c r="B13" s="20" t="s">
        <v>10</v>
      </c>
      <c r="C13" s="129" t="s">
        <v>99</v>
      </c>
      <c r="D13" s="21" t="s">
        <v>71</v>
      </c>
      <c r="E13" s="26" t="s">
        <v>119</v>
      </c>
      <c r="F13" s="34" t="s">
        <v>110</v>
      </c>
      <c r="G13" s="21" t="s">
        <v>121</v>
      </c>
      <c r="H13" s="20" t="s">
        <v>7</v>
      </c>
      <c r="I13" s="30" t="s">
        <v>91</v>
      </c>
      <c r="J13" s="30" t="s">
        <v>137</v>
      </c>
      <c r="K13" s="90" t="s">
        <v>45</v>
      </c>
      <c r="L13" s="57">
        <v>4</v>
      </c>
      <c r="M13" s="58">
        <v>2.2999999999999998</v>
      </c>
      <c r="N13" s="58">
        <v>2.6</v>
      </c>
      <c r="O13" s="58">
        <v>1.2</v>
      </c>
      <c r="P13" s="58">
        <v>1</v>
      </c>
      <c r="Q13" s="104">
        <f t="shared" si="2"/>
        <v>658.3</v>
      </c>
      <c r="R13" s="107">
        <v>4.5999999999999996</v>
      </c>
      <c r="S13" s="108">
        <v>2.2000000000000002</v>
      </c>
      <c r="T13" s="108">
        <v>2.5</v>
      </c>
      <c r="U13" s="108">
        <v>1.4</v>
      </c>
      <c r="V13" s="108">
        <v>1</v>
      </c>
      <c r="W13" s="109">
        <f t="shared" ref="W13:W16" si="3">R13*70+S13*75+T13*45+U13*24+V13*60</f>
        <v>693.1</v>
      </c>
    </row>
    <row r="14" spans="1:23" ht="45" customHeight="1" x14ac:dyDescent="0.25">
      <c r="A14" s="70">
        <v>46128</v>
      </c>
      <c r="B14" s="20" t="s">
        <v>11</v>
      </c>
      <c r="C14" s="165" t="s">
        <v>107</v>
      </c>
      <c r="D14" s="166"/>
      <c r="E14" s="26" t="s">
        <v>108</v>
      </c>
      <c r="F14" s="34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7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104">
        <f t="shared" si="2"/>
        <v>690.8</v>
      </c>
      <c r="R14" s="107">
        <v>4.8</v>
      </c>
      <c r="S14" s="108">
        <v>2</v>
      </c>
      <c r="T14" s="108">
        <v>2.5</v>
      </c>
      <c r="U14" s="108">
        <v>1.2</v>
      </c>
      <c r="V14" s="108">
        <v>1</v>
      </c>
      <c r="W14" s="109">
        <f t="shared" si="3"/>
        <v>687.3</v>
      </c>
    </row>
    <row r="15" spans="1:23" ht="45" customHeight="1" thickBot="1" x14ac:dyDescent="0.3">
      <c r="A15" s="71">
        <v>46129</v>
      </c>
      <c r="B15" s="31" t="s">
        <v>12</v>
      </c>
      <c r="C15" s="130" t="s">
        <v>102</v>
      </c>
      <c r="D15" s="131" t="s">
        <v>46</v>
      </c>
      <c r="E15" s="132" t="s">
        <v>147</v>
      </c>
      <c r="F15" s="133" t="s">
        <v>20</v>
      </c>
      <c r="G15" s="36" t="s">
        <v>25</v>
      </c>
      <c r="H15" s="31" t="s">
        <v>7</v>
      </c>
      <c r="I15" s="140" t="s">
        <v>132</v>
      </c>
      <c r="J15" s="136" t="s">
        <v>48</v>
      </c>
      <c r="K15" s="134" t="s">
        <v>43</v>
      </c>
      <c r="L15" s="59">
        <v>4</v>
      </c>
      <c r="M15" s="60">
        <v>2.1</v>
      </c>
      <c r="N15" s="60">
        <v>2.6</v>
      </c>
      <c r="O15" s="60">
        <v>1.1000000000000001</v>
      </c>
      <c r="P15" s="60">
        <v>1</v>
      </c>
      <c r="Q15" s="61">
        <f t="shared" si="2"/>
        <v>640.9</v>
      </c>
      <c r="R15" s="110">
        <v>4.3</v>
      </c>
      <c r="S15" s="111">
        <v>2.5</v>
      </c>
      <c r="T15" s="111">
        <v>2.6</v>
      </c>
      <c r="U15" s="111">
        <v>1.5</v>
      </c>
      <c r="V15" s="111">
        <v>1</v>
      </c>
      <c r="W15" s="112">
        <f t="shared" si="3"/>
        <v>701.5</v>
      </c>
    </row>
    <row r="16" spans="1:23" ht="45" customHeight="1" x14ac:dyDescent="0.25">
      <c r="A16" s="118">
        <v>46132</v>
      </c>
      <c r="B16" s="119" t="s">
        <v>8</v>
      </c>
      <c r="C16" s="120" t="s">
        <v>13</v>
      </c>
      <c r="D16" s="99" t="s">
        <v>113</v>
      </c>
      <c r="E16" s="18" t="s">
        <v>72</v>
      </c>
      <c r="F16" s="44" t="s">
        <v>19</v>
      </c>
      <c r="G16" s="18" t="s">
        <v>158</v>
      </c>
      <c r="H16" s="28" t="s">
        <v>7</v>
      </c>
      <c r="I16" s="97" t="s">
        <v>92</v>
      </c>
      <c r="J16" s="25" t="s">
        <v>138</v>
      </c>
      <c r="K16" s="122" t="s">
        <v>73</v>
      </c>
      <c r="L16" s="123">
        <v>4.4000000000000004</v>
      </c>
      <c r="M16" s="124">
        <v>2.2999999999999998</v>
      </c>
      <c r="N16" s="124">
        <v>2.5</v>
      </c>
      <c r="O16" s="124">
        <v>1.3</v>
      </c>
      <c r="P16" s="124">
        <v>1</v>
      </c>
      <c r="Q16" s="125">
        <f t="shared" si="2"/>
        <v>684.2</v>
      </c>
      <c r="R16" s="126">
        <v>4.5</v>
      </c>
      <c r="S16" s="127">
        <v>2.8</v>
      </c>
      <c r="T16" s="127">
        <v>2.5</v>
      </c>
      <c r="U16" s="127">
        <v>1.1000000000000001</v>
      </c>
      <c r="V16" s="127">
        <v>1</v>
      </c>
      <c r="W16" s="128">
        <f t="shared" si="3"/>
        <v>723.9</v>
      </c>
    </row>
    <row r="17" spans="1:23" ht="45" customHeight="1" x14ac:dyDescent="0.25">
      <c r="A17" s="70">
        <v>46133</v>
      </c>
      <c r="B17" s="20" t="s">
        <v>9</v>
      </c>
      <c r="C17" s="98" t="s">
        <v>13</v>
      </c>
      <c r="D17" s="21" t="s">
        <v>163</v>
      </c>
      <c r="E17" s="21" t="s">
        <v>81</v>
      </c>
      <c r="F17" s="34" t="s">
        <v>105</v>
      </c>
      <c r="G17" s="21" t="s">
        <v>34</v>
      </c>
      <c r="H17" s="22" t="s">
        <v>7</v>
      </c>
      <c r="I17" s="30" t="s">
        <v>162</v>
      </c>
      <c r="J17" s="30" t="s">
        <v>15</v>
      </c>
      <c r="K17" s="47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104">
        <f t="shared" si="2"/>
        <v>709.8</v>
      </c>
      <c r="R17" s="107">
        <v>4.5</v>
      </c>
      <c r="S17" s="108">
        <v>2.2999999999999998</v>
      </c>
      <c r="T17" s="108">
        <v>2.2999999999999998</v>
      </c>
      <c r="U17" s="108">
        <v>1.5</v>
      </c>
      <c r="V17" s="108">
        <v>1</v>
      </c>
      <c r="W17" s="109">
        <f>R17*70+S17*75+T17*45+U17*24+V17*60+20</f>
        <v>707</v>
      </c>
    </row>
    <row r="18" spans="1:23" ht="54" customHeight="1" x14ac:dyDescent="0.25">
      <c r="A18" s="70">
        <v>46134</v>
      </c>
      <c r="B18" s="20" t="s">
        <v>10</v>
      </c>
      <c r="C18" s="129" t="s">
        <v>101</v>
      </c>
      <c r="D18" s="21" t="s">
        <v>164</v>
      </c>
      <c r="E18" s="21" t="s">
        <v>74</v>
      </c>
      <c r="F18" s="34" t="s">
        <v>117</v>
      </c>
      <c r="G18" s="23" t="s">
        <v>75</v>
      </c>
      <c r="H18" s="20" t="s">
        <v>14</v>
      </c>
      <c r="I18" s="47" t="s">
        <v>76</v>
      </c>
      <c r="J18" s="25" t="s">
        <v>139</v>
      </c>
      <c r="K18" s="90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104">
        <f>L18*70+M18*75+N18*45+O18*24+P18*60+20</f>
        <v>746.3</v>
      </c>
      <c r="R18" s="107">
        <v>4.2</v>
      </c>
      <c r="S18" s="108">
        <v>2.5</v>
      </c>
      <c r="T18" s="108">
        <v>2.5</v>
      </c>
      <c r="U18" s="108">
        <v>1.4</v>
      </c>
      <c r="V18" s="108">
        <v>1</v>
      </c>
      <c r="W18" s="109">
        <f t="shared" ref="W18:W24" si="4">R18*70+S18*75+T18*45+U18*24+V18*60</f>
        <v>687.6</v>
      </c>
    </row>
    <row r="19" spans="1:23" ht="45" customHeight="1" x14ac:dyDescent="0.25">
      <c r="A19" s="70">
        <v>46135</v>
      </c>
      <c r="B19" s="20" t="s">
        <v>11</v>
      </c>
      <c r="C19" s="167" t="s">
        <v>109</v>
      </c>
      <c r="D19" s="168"/>
      <c r="E19" s="26" t="s">
        <v>159</v>
      </c>
      <c r="F19" s="34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30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104">
        <f t="shared" si="2"/>
        <v>654.70000000000005</v>
      </c>
      <c r="R19" s="107">
        <v>4.5</v>
      </c>
      <c r="S19" s="108">
        <v>2.2999999999999998</v>
      </c>
      <c r="T19" s="108">
        <v>2.5</v>
      </c>
      <c r="U19" s="108">
        <v>1.5</v>
      </c>
      <c r="V19" s="108">
        <v>1</v>
      </c>
      <c r="W19" s="109">
        <f t="shared" si="4"/>
        <v>696</v>
      </c>
    </row>
    <row r="20" spans="1:23" ht="45.75" customHeight="1" thickBot="1" x14ac:dyDescent="0.3">
      <c r="A20" s="71">
        <v>46136</v>
      </c>
      <c r="B20" s="31" t="s">
        <v>12</v>
      </c>
      <c r="C20" s="130" t="s">
        <v>100</v>
      </c>
      <c r="D20" s="36" t="s">
        <v>115</v>
      </c>
      <c r="E20" s="133" t="s">
        <v>47</v>
      </c>
      <c r="F20" s="133" t="s">
        <v>125</v>
      </c>
      <c r="G20" s="135" t="s">
        <v>157</v>
      </c>
      <c r="H20" s="136" t="s">
        <v>7</v>
      </c>
      <c r="I20" s="50" t="s">
        <v>136</v>
      </c>
      <c r="J20" s="87" t="s">
        <v>134</v>
      </c>
      <c r="K20" s="134" t="s">
        <v>140</v>
      </c>
      <c r="L20" s="59">
        <v>5</v>
      </c>
      <c r="M20" s="60">
        <v>2</v>
      </c>
      <c r="N20" s="60">
        <v>1.8</v>
      </c>
      <c r="O20" s="60">
        <v>1.4</v>
      </c>
      <c r="P20" s="60">
        <v>1</v>
      </c>
      <c r="Q20" s="61">
        <f t="shared" si="2"/>
        <v>674.6</v>
      </c>
      <c r="R20" s="110">
        <v>4.5</v>
      </c>
      <c r="S20" s="111">
        <v>2.4</v>
      </c>
      <c r="T20" s="111">
        <v>2</v>
      </c>
      <c r="U20" s="111">
        <v>1.3</v>
      </c>
      <c r="V20" s="111">
        <v>1</v>
      </c>
      <c r="W20" s="112">
        <f t="shared" si="4"/>
        <v>676.2</v>
      </c>
    </row>
    <row r="21" spans="1:23" ht="45" customHeight="1" x14ac:dyDescent="0.25">
      <c r="A21" s="118">
        <v>46139</v>
      </c>
      <c r="B21" s="119" t="s">
        <v>8</v>
      </c>
      <c r="C21" s="120" t="s">
        <v>13</v>
      </c>
      <c r="D21" s="18" t="s">
        <v>160</v>
      </c>
      <c r="E21" s="18" t="s">
        <v>36</v>
      </c>
      <c r="F21" s="44" t="s">
        <v>104</v>
      </c>
      <c r="G21" s="18" t="s">
        <v>122</v>
      </c>
      <c r="H21" s="119" t="s">
        <v>7</v>
      </c>
      <c r="I21" s="32" t="s">
        <v>78</v>
      </c>
      <c r="J21" s="32" t="s">
        <v>26</v>
      </c>
      <c r="K21" s="122" t="s">
        <v>173</v>
      </c>
      <c r="L21" s="123">
        <v>4.2</v>
      </c>
      <c r="M21" s="124">
        <v>3</v>
      </c>
      <c r="N21" s="124">
        <v>2.5</v>
      </c>
      <c r="O21" s="124">
        <v>1.3</v>
      </c>
      <c r="P21" s="124">
        <v>1</v>
      </c>
      <c r="Q21" s="125">
        <f t="shared" si="2"/>
        <v>722.7</v>
      </c>
      <c r="R21" s="126">
        <v>4.5</v>
      </c>
      <c r="S21" s="127">
        <v>2.2999999999999998</v>
      </c>
      <c r="T21" s="127">
        <v>2.5</v>
      </c>
      <c r="U21" s="127">
        <v>1.1000000000000001</v>
      </c>
      <c r="V21" s="127">
        <v>1</v>
      </c>
      <c r="W21" s="128">
        <f t="shared" si="4"/>
        <v>686.4</v>
      </c>
    </row>
    <row r="22" spans="1:23" ht="45" customHeight="1" x14ac:dyDescent="0.25">
      <c r="A22" s="70">
        <v>46140</v>
      </c>
      <c r="B22" s="20" t="s">
        <v>9</v>
      </c>
      <c r="C22" s="98" t="s">
        <v>13</v>
      </c>
      <c r="D22" s="23" t="s">
        <v>39</v>
      </c>
      <c r="E22" s="26" t="s">
        <v>18</v>
      </c>
      <c r="F22" s="34" t="s">
        <v>32</v>
      </c>
      <c r="G22" s="21" t="s">
        <v>161</v>
      </c>
      <c r="H22" s="22" t="s">
        <v>7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104">
        <f t="shared" si="2"/>
        <v>687.8</v>
      </c>
      <c r="R22" s="107">
        <v>4.2</v>
      </c>
      <c r="S22" s="108">
        <v>2.2000000000000002</v>
      </c>
      <c r="T22" s="108">
        <v>2.4</v>
      </c>
      <c r="U22" s="108">
        <v>1.5</v>
      </c>
      <c r="V22" s="108">
        <v>1</v>
      </c>
      <c r="W22" s="109">
        <f t="shared" si="4"/>
        <v>663</v>
      </c>
    </row>
    <row r="23" spans="1:23" ht="45" customHeight="1" x14ac:dyDescent="0.25">
      <c r="A23" s="70">
        <v>46141</v>
      </c>
      <c r="B23" s="20" t="s">
        <v>10</v>
      </c>
      <c r="C23" s="129" t="s">
        <v>98</v>
      </c>
      <c r="D23" s="23" t="s">
        <v>165</v>
      </c>
      <c r="E23" s="26" t="s">
        <v>114</v>
      </c>
      <c r="F23" s="34" t="s">
        <v>148</v>
      </c>
      <c r="G23" s="21" t="s">
        <v>79</v>
      </c>
      <c r="H23" s="20" t="s">
        <v>7</v>
      </c>
      <c r="I23" s="30" t="s">
        <v>167</v>
      </c>
      <c r="J23" s="39" t="s">
        <v>28</v>
      </c>
      <c r="K23" s="47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104">
        <f t="shared" si="2"/>
        <v>672.2</v>
      </c>
      <c r="R23" s="107">
        <v>4.2</v>
      </c>
      <c r="S23" s="108">
        <v>2.6</v>
      </c>
      <c r="T23" s="108">
        <v>2</v>
      </c>
      <c r="U23" s="108">
        <v>1.7</v>
      </c>
      <c r="V23" s="108">
        <v>1</v>
      </c>
      <c r="W23" s="109">
        <f t="shared" si="4"/>
        <v>679.8</v>
      </c>
    </row>
    <row r="24" spans="1:23" ht="45" customHeight="1" thickBot="1" x14ac:dyDescent="0.3">
      <c r="A24" s="71">
        <v>46142</v>
      </c>
      <c r="B24" s="31" t="s">
        <v>11</v>
      </c>
      <c r="C24" s="152" t="s">
        <v>150</v>
      </c>
      <c r="D24" s="153"/>
      <c r="E24" s="135" t="s">
        <v>151</v>
      </c>
      <c r="F24" s="133" t="s">
        <v>152</v>
      </c>
      <c r="G24" s="36"/>
      <c r="H24" s="79" t="s">
        <v>7</v>
      </c>
      <c r="I24" s="141" t="s">
        <v>69</v>
      </c>
      <c r="J24" s="140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1">
        <f t="shared" si="2"/>
        <v>660.1</v>
      </c>
      <c r="R24" s="110">
        <v>4.5</v>
      </c>
      <c r="S24" s="111">
        <v>2.8</v>
      </c>
      <c r="T24" s="111">
        <v>2.6</v>
      </c>
      <c r="U24" s="111">
        <v>1.3</v>
      </c>
      <c r="V24" s="111">
        <v>1</v>
      </c>
      <c r="W24" s="112">
        <f t="shared" si="4"/>
        <v>733.2</v>
      </c>
    </row>
    <row r="25" spans="1:23" ht="403.5" customHeight="1" thickBot="1" x14ac:dyDescent="0.3">
      <c r="A25" s="149" t="s">
        <v>178</v>
      </c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1"/>
    </row>
    <row r="26" spans="1:23" ht="16.5" customHeight="1" x14ac:dyDescent="0.3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3" ht="16.5" customHeight="1" x14ac:dyDescent="0.3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3" ht="16.5" customHeight="1" x14ac:dyDescent="0.3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3" ht="16.5" customHeight="1" x14ac:dyDescent="0.3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3" ht="26.25" x14ac:dyDescent="0.25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3" ht="26.25" x14ac:dyDescent="0.25">
      <c r="I31" ph="1"/>
    </row>
    <row r="32" spans="1:23" ht="26.25" x14ac:dyDescent="0.25">
      <c r="I32" ph="1"/>
    </row>
    <row r="33" spans="1:11" ht="26.25" x14ac:dyDescent="0.25">
      <c r="I33" ph="1"/>
    </row>
    <row r="34" spans="1:11" ht="26.25" x14ac:dyDescent="0.25">
      <c r="I34" ph="1"/>
    </row>
    <row r="35" spans="1:11" ht="26.25" x14ac:dyDescent="0.25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25" x14ac:dyDescent="0.25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25" x14ac:dyDescent="0.25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25" x14ac:dyDescent="0.25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25" x14ac:dyDescent="0.25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25" x14ac:dyDescent="0.25">
      <c r="A40" ph="1"/>
      <c r="B40" ph="1"/>
      <c r="C40" ph="1"/>
      <c r="D40" s="6" ph="1"/>
      <c r="I40" ph="1"/>
      <c r="J40" ph="1"/>
      <c r="K40" s="6" ph="1"/>
    </row>
    <row r="41" spans="1:11" ht="26.25" x14ac:dyDescent="0.25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25" x14ac:dyDescent="0.25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25" x14ac:dyDescent="0.25">
      <c r="I43" ph="1"/>
    </row>
    <row r="44" spans="1:11" ht="26.25" x14ac:dyDescent="0.25">
      <c r="I44" ph="1"/>
    </row>
  </sheetData>
  <mergeCells count="8">
    <mergeCell ref="A25:S25"/>
    <mergeCell ref="C24:D24"/>
    <mergeCell ref="C5:W6"/>
    <mergeCell ref="A1:K1"/>
    <mergeCell ref="C4:D4"/>
    <mergeCell ref="C9:D9"/>
    <mergeCell ref="C14:D14"/>
    <mergeCell ref="C19:D19"/>
  </mergeCells>
  <phoneticPr fontId="2" type="noConversion"/>
  <conditionalFormatting sqref="K25:M25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4"/>
  <sheetViews>
    <sheetView topLeftCell="A9" zoomScale="70" zoomScaleNormal="70" zoomScaleSheetLayoutView="70" zoomScalePageLayoutView="50" workbookViewId="0">
      <selection activeCell="E15" sqref="E15"/>
    </sheetView>
  </sheetViews>
  <sheetFormatPr defaultRowHeight="16.5" x14ac:dyDescent="0.25"/>
  <cols>
    <col min="1" max="1" width="13.375" customWidth="1"/>
    <col min="2" max="2" width="7.375" bestFit="1" customWidth="1"/>
    <col min="3" max="3" width="15.125" customWidth="1"/>
    <col min="4" max="4" width="27.75" style="6" customWidth="1"/>
    <col min="5" max="5" width="25.25" style="6" customWidth="1"/>
    <col min="6" max="6" width="19.375" customWidth="1"/>
    <col min="7" max="7" width="25.5" style="6" customWidth="1"/>
    <col min="8" max="8" width="20.75" customWidth="1"/>
    <col min="9" max="9" width="27.5" customWidth="1"/>
    <col min="10" max="10" width="25.5" customWidth="1"/>
    <col min="11" max="11" width="26.375" style="6" customWidth="1"/>
    <col min="12" max="12" width="7.125" hidden="1" customWidth="1"/>
    <col min="13" max="13" width="5.875" hidden="1" customWidth="1"/>
    <col min="14" max="14" width="5.375" hidden="1" customWidth="1"/>
    <col min="15" max="16" width="5.75" hidden="1" customWidth="1"/>
    <col min="17" max="17" width="6.875" hidden="1" customWidth="1"/>
    <col min="18" max="18" width="9.75" customWidth="1"/>
    <col min="19" max="19" width="12.5" customWidth="1"/>
    <col min="20" max="20" width="25.5" customWidth="1"/>
  </cols>
  <sheetData>
    <row r="1" spans="1:20" ht="33" thickBot="1" x14ac:dyDescent="0.3">
      <c r="A1" s="160" t="s">
        <v>166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0" ht="39.75" customHeight="1" thickBot="1" x14ac:dyDescent="0.3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58</v>
      </c>
      <c r="Q2" s="5" t="s">
        <v>59</v>
      </c>
      <c r="R2" s="40"/>
    </row>
    <row r="3" spans="1:20" ht="45" customHeight="1" thickBot="1" x14ac:dyDescent="0.3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60</v>
      </c>
      <c r="I3" s="32" t="s">
        <v>84</v>
      </c>
      <c r="J3" s="24" t="s">
        <v>31</v>
      </c>
      <c r="K3" s="49" t="s">
        <v>142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40"/>
    </row>
    <row r="4" spans="1:20" ht="45" customHeight="1" thickBot="1" x14ac:dyDescent="0.3">
      <c r="A4" s="43">
        <v>46114</v>
      </c>
      <c r="B4" s="31" t="s">
        <v>11</v>
      </c>
      <c r="C4" s="167" t="s">
        <v>171</v>
      </c>
      <c r="D4" s="168"/>
      <c r="E4" s="29" t="s">
        <v>172</v>
      </c>
      <c r="F4" s="34" t="s">
        <v>169</v>
      </c>
      <c r="G4" s="35" t="s">
        <v>170</v>
      </c>
      <c r="H4" s="19" t="s">
        <v>7</v>
      </c>
      <c r="I4" s="25" t="s">
        <v>16</v>
      </c>
      <c r="J4" s="45" t="s">
        <v>27</v>
      </c>
      <c r="K4" s="25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40"/>
    </row>
    <row r="5" spans="1:20" ht="45" customHeight="1" thickBot="1" x14ac:dyDescent="0.3">
      <c r="A5" s="43">
        <v>46115</v>
      </c>
      <c r="B5" s="17" t="s">
        <v>12</v>
      </c>
      <c r="C5" s="173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74"/>
    </row>
    <row r="6" spans="1:20" ht="45" customHeight="1" thickBot="1" x14ac:dyDescent="0.3">
      <c r="A6" s="70">
        <v>46118</v>
      </c>
      <c r="B6" s="66" t="s">
        <v>8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72"/>
    </row>
    <row r="7" spans="1:20" ht="45" customHeight="1" x14ac:dyDescent="0.25">
      <c r="A7" s="70">
        <v>46119</v>
      </c>
      <c r="B7" s="67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63</v>
      </c>
      <c r="I7" s="25" t="s">
        <v>126</v>
      </c>
      <c r="J7" s="32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73"/>
    </row>
    <row r="8" spans="1:20" ht="45" customHeight="1" x14ac:dyDescent="0.25">
      <c r="A8" s="70">
        <v>46120</v>
      </c>
      <c r="B8" s="68" t="s">
        <v>65</v>
      </c>
      <c r="C8" s="76" t="s">
        <v>97</v>
      </c>
      <c r="D8" s="21" t="s">
        <v>174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3" si="1">L8*70+M8*75+N8*45+O8*24+P8*60</f>
        <v>658.8</v>
      </c>
      <c r="R8" s="72"/>
    </row>
    <row r="9" spans="1:20" ht="45" customHeight="1" x14ac:dyDescent="0.25">
      <c r="A9" s="70">
        <v>46121</v>
      </c>
      <c r="B9" s="68" t="s">
        <v>66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1"/>
        <v>707.1</v>
      </c>
      <c r="R9" s="72"/>
    </row>
    <row r="10" spans="1:20" ht="45" customHeight="1" thickBot="1" x14ac:dyDescent="0.3">
      <c r="A10" s="71">
        <v>46122</v>
      </c>
      <c r="B10" s="69" t="s">
        <v>67</v>
      </c>
      <c r="C10" s="76" t="s">
        <v>98</v>
      </c>
      <c r="D10" s="21" t="s">
        <v>175</v>
      </c>
      <c r="E10" s="94" t="s">
        <v>38</v>
      </c>
      <c r="F10" s="27" t="s">
        <v>33</v>
      </c>
      <c r="G10" s="88" t="s">
        <v>156</v>
      </c>
      <c r="H10" s="84" t="s">
        <v>7</v>
      </c>
      <c r="I10" s="85" t="s">
        <v>131</v>
      </c>
      <c r="J10" s="87" t="s">
        <v>49</v>
      </c>
      <c r="K10" s="89" t="s">
        <v>44</v>
      </c>
      <c r="L10" s="51">
        <v>4.5</v>
      </c>
      <c r="M10" s="52">
        <v>2.6</v>
      </c>
      <c r="N10" s="52">
        <v>2.5</v>
      </c>
      <c r="O10" s="52">
        <v>1.5</v>
      </c>
      <c r="P10" s="52">
        <v>1</v>
      </c>
      <c r="Q10" s="53">
        <f t="shared" si="1"/>
        <v>718.5</v>
      </c>
      <c r="R10" s="40"/>
    </row>
    <row r="11" spans="1:20" ht="45" customHeight="1" thickBot="1" x14ac:dyDescent="0.3">
      <c r="A11" s="71">
        <v>46125</v>
      </c>
      <c r="B11" s="17" t="s">
        <v>8</v>
      </c>
      <c r="C11" s="76" t="s">
        <v>13</v>
      </c>
      <c r="D11" s="92" t="s">
        <v>112</v>
      </c>
      <c r="E11" s="21" t="s">
        <v>116</v>
      </c>
      <c r="F11" s="34" t="s">
        <v>153</v>
      </c>
      <c r="G11" s="100" t="s">
        <v>68</v>
      </c>
      <c r="H11" s="22" t="s">
        <v>64</v>
      </c>
      <c r="I11" s="50" t="s">
        <v>87</v>
      </c>
      <c r="J11" s="30" t="s">
        <v>40</v>
      </c>
      <c r="K11" s="89" t="s">
        <v>69</v>
      </c>
      <c r="L11" s="59">
        <v>4.2</v>
      </c>
      <c r="M11" s="60">
        <v>2.6</v>
      </c>
      <c r="N11" s="60">
        <v>3</v>
      </c>
      <c r="O11" s="60">
        <v>1.1000000000000001</v>
      </c>
      <c r="P11" s="60">
        <v>1</v>
      </c>
      <c r="Q11" s="61">
        <f t="shared" si="1"/>
        <v>710.4</v>
      </c>
      <c r="R11" s="40"/>
    </row>
    <row r="12" spans="1:20" ht="45" customHeight="1" thickBot="1" x14ac:dyDescent="0.3">
      <c r="A12" s="71">
        <v>46126</v>
      </c>
      <c r="B12" s="20" t="s">
        <v>9</v>
      </c>
      <c r="C12" s="76" t="s">
        <v>13</v>
      </c>
      <c r="D12" s="21" t="s">
        <v>88</v>
      </c>
      <c r="E12" s="21" t="s">
        <v>89</v>
      </c>
      <c r="F12" s="27" t="s">
        <v>104</v>
      </c>
      <c r="G12" s="29" t="s">
        <v>70</v>
      </c>
      <c r="H12" s="19" t="s">
        <v>64</v>
      </c>
      <c r="I12" s="30" t="s">
        <v>90</v>
      </c>
      <c r="J12" s="91" t="s">
        <v>29</v>
      </c>
      <c r="K12" s="90" t="s">
        <v>154</v>
      </c>
      <c r="L12" s="51">
        <v>4.4000000000000004</v>
      </c>
      <c r="M12" s="52">
        <v>2.5</v>
      </c>
      <c r="N12" s="52">
        <v>2.4</v>
      </c>
      <c r="O12" s="52">
        <v>1.2</v>
      </c>
      <c r="P12" s="52">
        <v>1</v>
      </c>
      <c r="Q12" s="53">
        <f t="shared" si="1"/>
        <v>692.3</v>
      </c>
      <c r="R12" s="40"/>
      <c r="T12" s="24"/>
    </row>
    <row r="13" spans="1:20" ht="45" customHeight="1" thickBot="1" x14ac:dyDescent="0.3">
      <c r="A13" s="71">
        <v>46127</v>
      </c>
      <c r="B13" s="20" t="s">
        <v>10</v>
      </c>
      <c r="C13" s="38" t="s">
        <v>99</v>
      </c>
      <c r="D13" s="29" t="s">
        <v>71</v>
      </c>
      <c r="E13" s="33" t="s">
        <v>119</v>
      </c>
      <c r="F13" s="27" t="s">
        <v>110</v>
      </c>
      <c r="G13" s="21" t="s">
        <v>121</v>
      </c>
      <c r="H13" s="17" t="s">
        <v>64</v>
      </c>
      <c r="I13" s="30" t="s">
        <v>91</v>
      </c>
      <c r="J13" s="30" t="s">
        <v>137</v>
      </c>
      <c r="K13" s="49" t="s">
        <v>45</v>
      </c>
      <c r="L13" s="51">
        <v>4</v>
      </c>
      <c r="M13" s="52">
        <v>2.2999999999999998</v>
      </c>
      <c r="N13" s="52">
        <v>2.6</v>
      </c>
      <c r="O13" s="52">
        <v>1.2</v>
      </c>
      <c r="P13" s="52">
        <v>1</v>
      </c>
      <c r="Q13" s="53">
        <f t="shared" si="1"/>
        <v>658.3</v>
      </c>
      <c r="R13" s="40"/>
    </row>
    <row r="14" spans="1:20" ht="45" customHeight="1" thickBot="1" x14ac:dyDescent="0.3">
      <c r="A14" s="71">
        <v>46128</v>
      </c>
      <c r="B14" s="20" t="s">
        <v>11</v>
      </c>
      <c r="C14" s="163" t="s">
        <v>107</v>
      </c>
      <c r="D14" s="164"/>
      <c r="E14" s="26" t="s">
        <v>108</v>
      </c>
      <c r="F14" s="27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6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53">
        <f t="shared" si="1"/>
        <v>690.8</v>
      </c>
      <c r="R14" s="40"/>
    </row>
    <row r="15" spans="1:20" ht="45" customHeight="1" thickBot="1" x14ac:dyDescent="0.3">
      <c r="A15" s="71">
        <v>46129</v>
      </c>
      <c r="B15" s="31" t="s">
        <v>12</v>
      </c>
      <c r="C15" s="38" t="s">
        <v>102</v>
      </c>
      <c r="D15" s="93" t="s">
        <v>46</v>
      </c>
      <c r="E15" s="94" t="s">
        <v>147</v>
      </c>
      <c r="F15" s="34" t="s">
        <v>20</v>
      </c>
      <c r="G15" s="95" t="s">
        <v>25</v>
      </c>
      <c r="H15" s="84" t="s">
        <v>7</v>
      </c>
      <c r="I15" s="30" t="s">
        <v>132</v>
      </c>
      <c r="J15" s="22" t="s">
        <v>48</v>
      </c>
      <c r="K15" s="47" t="s">
        <v>43</v>
      </c>
      <c r="L15" s="57">
        <v>4</v>
      </c>
      <c r="M15" s="58">
        <v>2.1</v>
      </c>
      <c r="N15" s="58">
        <v>2.6</v>
      </c>
      <c r="O15" s="58">
        <v>1.1000000000000001</v>
      </c>
      <c r="P15" s="58">
        <v>1</v>
      </c>
      <c r="Q15" s="53">
        <f t="shared" si="1"/>
        <v>640.9</v>
      </c>
      <c r="R15" s="40"/>
    </row>
    <row r="16" spans="1:20" ht="45" customHeight="1" thickBot="1" x14ac:dyDescent="0.3">
      <c r="A16" s="71">
        <v>46132</v>
      </c>
      <c r="B16" s="12" t="s">
        <v>8</v>
      </c>
      <c r="C16" s="98" t="s">
        <v>13</v>
      </c>
      <c r="D16" s="99" t="s">
        <v>113</v>
      </c>
      <c r="E16" s="21" t="s">
        <v>72</v>
      </c>
      <c r="F16" s="34" t="s">
        <v>19</v>
      </c>
      <c r="G16" s="95" t="s">
        <v>158</v>
      </c>
      <c r="H16" s="22" t="s">
        <v>64</v>
      </c>
      <c r="I16" s="97" t="s">
        <v>92</v>
      </c>
      <c r="J16" s="25" t="s">
        <v>138</v>
      </c>
      <c r="K16" s="46" t="s">
        <v>73</v>
      </c>
      <c r="L16" s="59">
        <v>4.4000000000000004</v>
      </c>
      <c r="M16" s="60">
        <v>2.2999999999999998</v>
      </c>
      <c r="N16" s="60">
        <v>2.5</v>
      </c>
      <c r="O16" s="60">
        <v>1.3</v>
      </c>
      <c r="P16" s="60">
        <v>1</v>
      </c>
      <c r="Q16" s="62">
        <f t="shared" si="1"/>
        <v>684.2</v>
      </c>
      <c r="R16" s="40"/>
      <c r="T16" s="32"/>
    </row>
    <row r="17" spans="1:20" ht="45" customHeight="1" thickBot="1" x14ac:dyDescent="0.3">
      <c r="A17" s="71">
        <v>46133</v>
      </c>
      <c r="B17" s="17" t="s">
        <v>9</v>
      </c>
      <c r="C17" s="76" t="s">
        <v>13</v>
      </c>
      <c r="D17" s="29" t="s">
        <v>163</v>
      </c>
      <c r="E17" s="21" t="s">
        <v>81</v>
      </c>
      <c r="F17" s="27" t="s">
        <v>105</v>
      </c>
      <c r="G17" s="21" t="s">
        <v>34</v>
      </c>
      <c r="H17" s="19" t="s">
        <v>64</v>
      </c>
      <c r="I17" s="30" t="s">
        <v>162</v>
      </c>
      <c r="J17" s="30" t="s">
        <v>15</v>
      </c>
      <c r="K17" s="46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53">
        <f t="shared" si="1"/>
        <v>709.8</v>
      </c>
      <c r="R17" s="41"/>
    </row>
    <row r="18" spans="1:20" ht="54" customHeight="1" thickBot="1" x14ac:dyDescent="0.3">
      <c r="A18" s="71">
        <v>46134</v>
      </c>
      <c r="B18" s="20" t="s">
        <v>10</v>
      </c>
      <c r="C18" s="38" t="s">
        <v>101</v>
      </c>
      <c r="D18" s="29" t="s">
        <v>164</v>
      </c>
      <c r="E18" s="29" t="s">
        <v>74</v>
      </c>
      <c r="F18" s="27" t="s">
        <v>117</v>
      </c>
      <c r="G18" s="23" t="s">
        <v>75</v>
      </c>
      <c r="H18" s="17" t="s">
        <v>14</v>
      </c>
      <c r="I18" s="47" t="s">
        <v>76</v>
      </c>
      <c r="J18" s="25" t="s">
        <v>139</v>
      </c>
      <c r="K18" s="49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53">
        <f>L18*70+M18*75+N18*45+O18*24+P18*60+20</f>
        <v>746.3</v>
      </c>
      <c r="R18" s="41"/>
    </row>
    <row r="19" spans="1:20" ht="45" customHeight="1" thickBot="1" x14ac:dyDescent="0.3">
      <c r="A19" s="71">
        <v>46135</v>
      </c>
      <c r="B19" s="20" t="s">
        <v>11</v>
      </c>
      <c r="C19" s="174" t="s">
        <v>109</v>
      </c>
      <c r="D19" s="168"/>
      <c r="E19" s="26" t="s">
        <v>159</v>
      </c>
      <c r="F19" s="27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25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53">
        <f t="shared" si="1"/>
        <v>654.70000000000005</v>
      </c>
      <c r="R19" s="41"/>
    </row>
    <row r="20" spans="1:20" ht="45.75" customHeight="1" thickBot="1" x14ac:dyDescent="0.3">
      <c r="A20" s="71">
        <v>46136</v>
      </c>
      <c r="B20" s="31" t="s">
        <v>12</v>
      </c>
      <c r="C20" s="38" t="s">
        <v>100</v>
      </c>
      <c r="D20" s="36" t="s">
        <v>115</v>
      </c>
      <c r="E20" s="82" t="s">
        <v>47</v>
      </c>
      <c r="F20" s="82" t="s">
        <v>125</v>
      </c>
      <c r="G20" s="83" t="s">
        <v>157</v>
      </c>
      <c r="H20" s="22" t="s">
        <v>7</v>
      </c>
      <c r="I20" s="30" t="s">
        <v>136</v>
      </c>
      <c r="J20" s="22" t="s">
        <v>134</v>
      </c>
      <c r="K20" s="89" t="s">
        <v>140</v>
      </c>
      <c r="L20" s="51">
        <v>5</v>
      </c>
      <c r="M20" s="58">
        <v>2</v>
      </c>
      <c r="N20" s="52">
        <v>1.8</v>
      </c>
      <c r="O20" s="52">
        <v>1.4</v>
      </c>
      <c r="P20" s="52">
        <v>1</v>
      </c>
      <c r="Q20" s="53">
        <f t="shared" si="1"/>
        <v>674.6</v>
      </c>
      <c r="R20" s="41"/>
    </row>
    <row r="21" spans="1:20" ht="45" customHeight="1" thickBot="1" x14ac:dyDescent="0.3">
      <c r="A21" s="71">
        <v>46139</v>
      </c>
      <c r="B21" s="17" t="s">
        <v>8</v>
      </c>
      <c r="C21" s="76" t="s">
        <v>13</v>
      </c>
      <c r="D21" s="21" t="s">
        <v>160</v>
      </c>
      <c r="E21" s="21" t="s">
        <v>36</v>
      </c>
      <c r="F21" s="34" t="s">
        <v>104</v>
      </c>
      <c r="G21" s="21" t="s">
        <v>122</v>
      </c>
      <c r="H21" s="20" t="s">
        <v>64</v>
      </c>
      <c r="I21" s="96" t="s">
        <v>78</v>
      </c>
      <c r="J21" s="25" t="s">
        <v>26</v>
      </c>
      <c r="K21" s="47" t="s">
        <v>173</v>
      </c>
      <c r="L21" s="63">
        <v>4.2</v>
      </c>
      <c r="M21" s="64">
        <v>3</v>
      </c>
      <c r="N21" s="64">
        <v>2.5</v>
      </c>
      <c r="O21" s="64">
        <v>1.3</v>
      </c>
      <c r="P21" s="64">
        <v>1</v>
      </c>
      <c r="Q21" s="62">
        <f t="shared" si="1"/>
        <v>722.7</v>
      </c>
      <c r="R21" s="41"/>
    </row>
    <row r="22" spans="1:20" ht="45" customHeight="1" thickBot="1" x14ac:dyDescent="0.3">
      <c r="A22" s="71">
        <v>46140</v>
      </c>
      <c r="B22" s="20" t="s">
        <v>9</v>
      </c>
      <c r="C22" s="76" t="s">
        <v>13</v>
      </c>
      <c r="D22" s="23" t="s">
        <v>39</v>
      </c>
      <c r="E22" s="33" t="s">
        <v>18</v>
      </c>
      <c r="F22" s="27" t="s">
        <v>32</v>
      </c>
      <c r="G22" s="29" t="s">
        <v>161</v>
      </c>
      <c r="H22" s="19" t="s">
        <v>63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53">
        <f t="shared" si="1"/>
        <v>687.8</v>
      </c>
      <c r="R22" s="40"/>
      <c r="T22" s="80"/>
    </row>
    <row r="23" spans="1:20" ht="45" customHeight="1" thickBot="1" x14ac:dyDescent="0.3">
      <c r="A23" s="71">
        <v>46141</v>
      </c>
      <c r="B23" s="20" t="s">
        <v>10</v>
      </c>
      <c r="C23" s="38" t="s">
        <v>98</v>
      </c>
      <c r="D23" s="23" t="s">
        <v>165</v>
      </c>
      <c r="E23" s="33" t="s">
        <v>114</v>
      </c>
      <c r="F23" s="34" t="s">
        <v>148</v>
      </c>
      <c r="G23" s="21" t="s">
        <v>79</v>
      </c>
      <c r="H23" s="17" t="s">
        <v>80</v>
      </c>
      <c r="I23" s="30" t="s">
        <v>167</v>
      </c>
      <c r="J23" s="39" t="s">
        <v>28</v>
      </c>
      <c r="K23" s="46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53">
        <f t="shared" si="1"/>
        <v>672.2</v>
      </c>
      <c r="R23" s="40"/>
      <c r="S23" s="7"/>
    </row>
    <row r="24" spans="1:20" ht="45" customHeight="1" thickBot="1" x14ac:dyDescent="0.3">
      <c r="A24" s="71">
        <v>46142</v>
      </c>
      <c r="B24" s="20" t="s">
        <v>11</v>
      </c>
      <c r="C24" s="175" t="s">
        <v>150</v>
      </c>
      <c r="D24" s="153"/>
      <c r="E24" s="77" t="s">
        <v>151</v>
      </c>
      <c r="F24" s="78" t="s">
        <v>152</v>
      </c>
      <c r="G24" s="36"/>
      <c r="H24" s="79" t="s">
        <v>7</v>
      </c>
      <c r="I24" s="16" t="s">
        <v>69</v>
      </c>
      <c r="J24" s="25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2">
        <f t="shared" ref="Q24" si="2">L24*70+M24*75+N24*45+O24*24+P24*60</f>
        <v>660.1</v>
      </c>
      <c r="R24" s="40"/>
      <c r="S24" s="7"/>
      <c r="T24" s="30"/>
    </row>
    <row r="25" spans="1:20" ht="403.5" customHeight="1" thickBot="1" x14ac:dyDescent="0.35">
      <c r="A25" s="169" ph="1"/>
      <c r="B25" s="170"/>
      <c r="C25" s="170"/>
      <c r="D25" s="170"/>
      <c r="E25" s="170"/>
      <c r="F25" s="170"/>
      <c r="G25" s="170"/>
      <c r="H25" s="170"/>
      <c r="I25" s="171"/>
      <c r="J25" s="170"/>
      <c r="K25" s="170"/>
      <c r="L25" s="170"/>
      <c r="M25" s="170"/>
      <c r="N25" s="170"/>
      <c r="O25" s="170"/>
      <c r="P25" s="170"/>
      <c r="Q25" s="172"/>
      <c r="R25" s="65"/>
    </row>
    <row r="26" spans="1:20" ht="16.5" customHeight="1" x14ac:dyDescent="0.3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0" ht="16.5" customHeight="1" x14ac:dyDescent="0.3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0" ht="16.5" customHeight="1" x14ac:dyDescent="0.3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0" ht="16.5" customHeight="1" x14ac:dyDescent="0.3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0" ht="26.25" x14ac:dyDescent="0.25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0" ht="26.25" x14ac:dyDescent="0.25">
      <c r="I31" ph="1"/>
    </row>
    <row r="32" spans="1:20" ht="26.25" x14ac:dyDescent="0.25">
      <c r="I32" ph="1"/>
    </row>
    <row r="33" spans="1:11" ht="26.25" x14ac:dyDescent="0.25">
      <c r="I33" ph="1"/>
    </row>
    <row r="34" spans="1:11" ht="26.25" x14ac:dyDescent="0.25">
      <c r="I34" ph="1"/>
    </row>
    <row r="35" spans="1:11" ht="26.25" x14ac:dyDescent="0.25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25" x14ac:dyDescent="0.25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25" x14ac:dyDescent="0.25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25" x14ac:dyDescent="0.25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25" x14ac:dyDescent="0.25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25" x14ac:dyDescent="0.25">
      <c r="A40" ph="1"/>
      <c r="B40" ph="1"/>
      <c r="C40" ph="1"/>
      <c r="D40" s="6" ph="1"/>
      <c r="I40" ph="1"/>
      <c r="J40" ph="1"/>
      <c r="K40" s="6" ph="1"/>
    </row>
    <row r="41" spans="1:11" ht="26.25" x14ac:dyDescent="0.25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25" x14ac:dyDescent="0.25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25" x14ac:dyDescent="0.25">
      <c r="I43" ph="1"/>
    </row>
    <row r="44" spans="1:11" ht="26.25" x14ac:dyDescent="0.25">
      <c r="I44" ph="1"/>
    </row>
  </sheetData>
  <mergeCells count="8">
    <mergeCell ref="A25:Q25"/>
    <mergeCell ref="A1:K1"/>
    <mergeCell ref="C5:Q6"/>
    <mergeCell ref="C9:D9"/>
    <mergeCell ref="C14:D14"/>
    <mergeCell ref="C19:D19"/>
    <mergeCell ref="C24:D24"/>
    <mergeCell ref="C4:D4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4E4F5-DEBB-44F3-A810-B034731B5024}">
  <dimension ref="B6:F6"/>
  <sheetViews>
    <sheetView workbookViewId="0">
      <selection activeCell="B6" sqref="B6:F6"/>
    </sheetView>
  </sheetViews>
  <sheetFormatPr defaultRowHeight="16.5" x14ac:dyDescent="0.25"/>
  <cols>
    <col min="2" max="2" width="15.125" customWidth="1"/>
    <col min="3" max="3" width="27.75" customWidth="1"/>
    <col min="4" max="4" width="25.25" customWidth="1"/>
    <col min="5" max="5" width="19.375" customWidth="1"/>
    <col min="6" max="6" width="25.5" customWidth="1"/>
  </cols>
  <sheetData>
    <row r="6" spans="2:6" ht="21.75" thickBot="1" x14ac:dyDescent="0.3">
      <c r="B6" s="38" t="s">
        <v>100</v>
      </c>
      <c r="C6" s="36" t="s">
        <v>115</v>
      </c>
      <c r="D6" s="82" t="s">
        <v>47</v>
      </c>
      <c r="E6" s="82" t="s">
        <v>125</v>
      </c>
      <c r="F6" s="83" t="s">
        <v>157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2</vt:i4>
      </vt:variant>
    </vt:vector>
  </HeadingPairs>
  <TitlesOfParts>
    <vt:vector size="5" baseType="lpstr">
      <vt:lpstr>11504 </vt:lpstr>
      <vt:lpstr>11104</vt:lpstr>
      <vt:lpstr>工作表1</vt:lpstr>
      <vt:lpstr>'11104'!Print_Area</vt:lpstr>
      <vt:lpstr>'11504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lastPrinted>2026-03-30T08:42:58Z</cp:lastPrinted>
  <dcterms:created xsi:type="dcterms:W3CDTF">2018-06-28T01:41:55Z</dcterms:created>
  <dcterms:modified xsi:type="dcterms:W3CDTF">2026-03-31T13:40:21Z</dcterms:modified>
</cp:coreProperties>
</file>